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ritchie\Desktop\"/>
    </mc:Choice>
  </mc:AlternateContent>
  <bookViews>
    <workbookView xWindow="0" yWindow="0" windowWidth="20490" windowHeight="7530" tabRatio="773" firstSheet="2" activeTab="4"/>
  </bookViews>
  <sheets>
    <sheet name="Over 12 Girls Pools 23 and 24" sheetId="8" r:id="rId1"/>
    <sheet name="U10 Girl Pool 13,14,17,18,21,22" sheetId="4" r:id="rId2"/>
    <sheet name="Und 12 Girl Pool 3,4,7,8,11,12 " sheetId="3" r:id="rId3"/>
    <sheet name="Boys U10 and O12 Pool 19,20" sheetId="6" r:id="rId4"/>
    <sheet name="Under 8 Girls Pool 1,2,5,6,9,10" sheetId="2" r:id="rId5"/>
    <sheet name="Boys U12 P15 and U8 Boys P16" sheetId="5" r:id="rId6"/>
    <sheet name="Sheet1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E30" i="8"/>
  <c r="H30" i="8"/>
  <c r="E11" i="8"/>
  <c r="H25" i="8"/>
  <c r="E25" i="8"/>
  <c r="E96" i="4"/>
  <c r="H96" i="4"/>
  <c r="H20" i="6"/>
  <c r="E20" i="6"/>
  <c r="H11" i="4"/>
  <c r="E11" i="4"/>
  <c r="E15" i="5"/>
  <c r="H15" i="5"/>
  <c r="H71" i="3"/>
  <c r="E71" i="3"/>
  <c r="H35" i="3"/>
  <c r="E35" i="3"/>
  <c r="K35" i="3" s="1"/>
  <c r="H16" i="2"/>
  <c r="E16" i="2"/>
  <c r="H11" i="2"/>
  <c r="E11" i="2"/>
  <c r="H21" i="2"/>
  <c r="E10" i="6"/>
  <c r="H10" i="6"/>
  <c r="K10" i="8"/>
  <c r="K10" i="3"/>
  <c r="K10" i="4"/>
  <c r="K10" i="6" l="1"/>
  <c r="L41" i="3"/>
  <c r="I41" i="3"/>
  <c r="F41" i="3"/>
  <c r="H40" i="3"/>
  <c r="E40" i="3"/>
  <c r="H47" i="4" l="1"/>
  <c r="E47" i="4"/>
  <c r="H42" i="4"/>
  <c r="E42" i="4"/>
  <c r="F43" i="4"/>
  <c r="I43" i="4"/>
  <c r="K43" i="4"/>
  <c r="L43" i="4" s="1"/>
  <c r="F41" i="4"/>
  <c r="I41" i="4"/>
  <c r="K41" i="4"/>
  <c r="L41" i="4" s="1"/>
  <c r="K51" i="2"/>
  <c r="L51" i="2" s="1"/>
  <c r="I51" i="2"/>
  <c r="F51" i="2"/>
  <c r="K50" i="2"/>
  <c r="L50" i="2" s="1"/>
  <c r="I50" i="2"/>
  <c r="F50" i="2"/>
  <c r="K49" i="2"/>
  <c r="L49" i="2" s="1"/>
  <c r="I49" i="2"/>
  <c r="F49" i="2"/>
  <c r="H52" i="2"/>
  <c r="E52" i="2"/>
  <c r="H48" i="2"/>
  <c r="E48" i="2"/>
  <c r="H40" i="2"/>
  <c r="E40" i="2"/>
  <c r="H36" i="2"/>
  <c r="E36" i="2"/>
  <c r="E30" i="2"/>
  <c r="K52" i="2" l="1"/>
  <c r="M52" i="2" s="1"/>
  <c r="L35" i="6"/>
  <c r="F36" i="6"/>
  <c r="I36" i="6"/>
  <c r="K36" i="6"/>
  <c r="L36" i="6" s="1"/>
  <c r="F37" i="6"/>
  <c r="I37" i="6"/>
  <c r="K37" i="6"/>
  <c r="L37" i="6" s="1"/>
  <c r="K34" i="6"/>
  <c r="L34" i="6" s="1"/>
  <c r="I34" i="6"/>
  <c r="F34" i="6"/>
  <c r="H24" i="6"/>
  <c r="E24" i="6"/>
  <c r="H15" i="6"/>
  <c r="E15" i="6"/>
  <c r="K15" i="6" s="1"/>
  <c r="M15" i="6" s="1"/>
  <c r="M10" i="6"/>
  <c r="F4" i="6"/>
  <c r="I4" i="6"/>
  <c r="K4" i="6"/>
  <c r="L4" i="6" s="1"/>
  <c r="F5" i="6"/>
  <c r="I5" i="6"/>
  <c r="K5" i="6"/>
  <c r="L5" i="6" s="1"/>
  <c r="F6" i="6"/>
  <c r="I6" i="6"/>
  <c r="K6" i="6"/>
  <c r="L6" i="6" s="1"/>
  <c r="F7" i="6"/>
  <c r="I7" i="6"/>
  <c r="K7" i="6"/>
  <c r="L7" i="6" s="1"/>
  <c r="F8" i="6"/>
  <c r="I8" i="6"/>
  <c r="K8" i="6"/>
  <c r="L8" i="6" s="1"/>
  <c r="F9" i="6"/>
  <c r="I9" i="6"/>
  <c r="K9" i="6"/>
  <c r="L9" i="6" s="1"/>
  <c r="F11" i="6"/>
  <c r="I11" i="6"/>
  <c r="K11" i="6"/>
  <c r="L11" i="6" s="1"/>
  <c r="F12" i="6"/>
  <c r="I12" i="6"/>
  <c r="K12" i="6"/>
  <c r="L12" i="6" s="1"/>
  <c r="F13" i="6"/>
  <c r="I13" i="6"/>
  <c r="K13" i="6"/>
  <c r="L13" i="6" s="1"/>
  <c r="F14" i="6"/>
  <c r="I14" i="6"/>
  <c r="K14" i="6"/>
  <c r="L14" i="6" s="1"/>
  <c r="F16" i="6"/>
  <c r="I16" i="6"/>
  <c r="K16" i="6"/>
  <c r="L16" i="6" s="1"/>
  <c r="F17" i="6"/>
  <c r="I17" i="6"/>
  <c r="K17" i="6"/>
  <c r="L17" i="6" s="1"/>
  <c r="F19" i="6"/>
  <c r="I19" i="6"/>
  <c r="K19" i="6"/>
  <c r="L19" i="6" s="1"/>
  <c r="F21" i="6"/>
  <c r="I21" i="6"/>
  <c r="K21" i="6"/>
  <c r="L21" i="6" s="1"/>
  <c r="F22" i="6"/>
  <c r="I22" i="6"/>
  <c r="K22" i="6"/>
  <c r="L22" i="6" s="1"/>
  <c r="F23" i="6"/>
  <c r="I23" i="6"/>
  <c r="K23" i="6"/>
  <c r="L23" i="6" s="1"/>
  <c r="F25" i="6"/>
  <c r="I25" i="6"/>
  <c r="K25" i="6"/>
  <c r="L25" i="6" s="1"/>
  <c r="F27" i="6"/>
  <c r="I27" i="6"/>
  <c r="K27" i="6"/>
  <c r="L27" i="6" s="1"/>
  <c r="I3" i="6"/>
  <c r="K3" i="6"/>
  <c r="L3" i="6" s="1"/>
  <c r="F3" i="6"/>
  <c r="K40" i="5"/>
  <c r="L40" i="5" s="1"/>
  <c r="I40" i="5"/>
  <c r="F40" i="5"/>
  <c r="K39" i="5"/>
  <c r="L39" i="5" s="1"/>
  <c r="I39" i="5"/>
  <c r="F39" i="5"/>
  <c r="K38" i="5"/>
  <c r="L38" i="5" s="1"/>
  <c r="I38" i="5"/>
  <c r="F38" i="5"/>
  <c r="K37" i="5"/>
  <c r="L37" i="5" s="1"/>
  <c r="I37" i="5"/>
  <c r="F37" i="5"/>
  <c r="H41" i="5"/>
  <c r="E41" i="5"/>
  <c r="F32" i="5"/>
  <c r="I32" i="5"/>
  <c r="K32" i="5"/>
  <c r="L32" i="5" s="1"/>
  <c r="F33" i="5"/>
  <c r="I33" i="5"/>
  <c r="K33" i="5"/>
  <c r="L33" i="5" s="1"/>
  <c r="F34" i="5"/>
  <c r="I34" i="5"/>
  <c r="K34" i="5"/>
  <c r="L34" i="5" s="1"/>
  <c r="F35" i="5"/>
  <c r="I35" i="5"/>
  <c r="K35" i="5"/>
  <c r="L35" i="5" s="1"/>
  <c r="H36" i="5"/>
  <c r="E36" i="5"/>
  <c r="H31" i="5"/>
  <c r="E31" i="5"/>
  <c r="K30" i="5"/>
  <c r="L30" i="5" s="1"/>
  <c r="I30" i="5"/>
  <c r="F30" i="5"/>
  <c r="K29" i="5"/>
  <c r="L29" i="5" s="1"/>
  <c r="I29" i="5"/>
  <c r="F29" i="5"/>
  <c r="K28" i="5"/>
  <c r="L28" i="5" s="1"/>
  <c r="I28" i="5"/>
  <c r="F28" i="5"/>
  <c r="K27" i="5"/>
  <c r="L27" i="5" s="1"/>
  <c r="I27" i="5"/>
  <c r="F27" i="5"/>
  <c r="F23" i="5"/>
  <c r="I23" i="5"/>
  <c r="K23" i="5"/>
  <c r="L23" i="5" s="1"/>
  <c r="F24" i="5"/>
  <c r="I24" i="5"/>
  <c r="K24" i="5"/>
  <c r="L24" i="5" s="1"/>
  <c r="F25" i="5"/>
  <c r="I25" i="5"/>
  <c r="K25" i="5"/>
  <c r="L25" i="5" s="1"/>
  <c r="K22" i="5"/>
  <c r="L22" i="5" s="1"/>
  <c r="I22" i="5"/>
  <c r="F22" i="5"/>
  <c r="H26" i="5"/>
  <c r="E26" i="5"/>
  <c r="K4" i="5"/>
  <c r="L4" i="5" s="1"/>
  <c r="K5" i="5"/>
  <c r="L5" i="5" s="1"/>
  <c r="K6" i="5"/>
  <c r="L6" i="5" s="1"/>
  <c r="K7" i="5"/>
  <c r="L7" i="5" s="1"/>
  <c r="K8" i="5"/>
  <c r="L8" i="5" s="1"/>
  <c r="L10" i="5"/>
  <c r="K11" i="5"/>
  <c r="L11" i="5" s="1"/>
  <c r="K12" i="5"/>
  <c r="L12" i="5" s="1"/>
  <c r="K14" i="5"/>
  <c r="L14" i="5" s="1"/>
  <c r="K3" i="5"/>
  <c r="L3" i="5" s="1"/>
  <c r="I14" i="5"/>
  <c r="I12" i="5"/>
  <c r="I11" i="5"/>
  <c r="H9" i="5"/>
  <c r="I8" i="5"/>
  <c r="I7" i="5"/>
  <c r="I6" i="5"/>
  <c r="I5" i="5"/>
  <c r="I4" i="5"/>
  <c r="I3" i="5"/>
  <c r="E9" i="5"/>
  <c r="F4" i="5"/>
  <c r="F5" i="5"/>
  <c r="F6" i="5"/>
  <c r="F7" i="5"/>
  <c r="F8" i="5"/>
  <c r="F11" i="5"/>
  <c r="F12" i="5"/>
  <c r="F14" i="5"/>
  <c r="F3" i="5"/>
  <c r="K2" i="8"/>
  <c r="L2" i="8" s="1"/>
  <c r="K3" i="8"/>
  <c r="L3" i="8" s="1"/>
  <c r="K4" i="8"/>
  <c r="L4" i="8" s="1"/>
  <c r="K5" i="8"/>
  <c r="L5" i="8" s="1"/>
  <c r="K7" i="8"/>
  <c r="L7" i="8" s="1"/>
  <c r="K8" i="8"/>
  <c r="L8" i="8" s="1"/>
  <c r="K9" i="8"/>
  <c r="L9" i="8" s="1"/>
  <c r="K12" i="8"/>
  <c r="L12" i="8" s="1"/>
  <c r="K13" i="8"/>
  <c r="L13" i="8" s="1"/>
  <c r="K14" i="8"/>
  <c r="L14" i="8" s="1"/>
  <c r="K15" i="8"/>
  <c r="L15" i="8" s="1"/>
  <c r="K17" i="8"/>
  <c r="L17" i="8" s="1"/>
  <c r="K18" i="8"/>
  <c r="L18" i="8" s="1"/>
  <c r="K19" i="8"/>
  <c r="L19" i="8" s="1"/>
  <c r="K21" i="8"/>
  <c r="L21" i="8" s="1"/>
  <c r="K22" i="8"/>
  <c r="L22" i="8" s="1"/>
  <c r="K24" i="8"/>
  <c r="L24" i="8" s="1"/>
  <c r="K27" i="8"/>
  <c r="L27" i="8" s="1"/>
  <c r="K28" i="8"/>
  <c r="L28" i="8" s="1"/>
  <c r="K29" i="8"/>
  <c r="L29" i="8" s="1"/>
  <c r="K31" i="8"/>
  <c r="L31" i="8" s="1"/>
  <c r="K32" i="8"/>
  <c r="L32" i="8" s="1"/>
  <c r="K33" i="8"/>
  <c r="L33" i="8" s="1"/>
  <c r="K34" i="8"/>
  <c r="L34" i="8" s="1"/>
  <c r="K36" i="8"/>
  <c r="L36" i="8" s="1"/>
  <c r="K37" i="8"/>
  <c r="L37" i="8" s="1"/>
  <c r="K38" i="8"/>
  <c r="L38" i="8" s="1"/>
  <c r="I38" i="8"/>
  <c r="I37" i="8"/>
  <c r="I36" i="8"/>
  <c r="H35" i="8"/>
  <c r="I34" i="8"/>
  <c r="I33" i="8"/>
  <c r="I32" i="8"/>
  <c r="I31" i="8"/>
  <c r="K30" i="8"/>
  <c r="M30" i="8" s="1"/>
  <c r="I29" i="8"/>
  <c r="I28" i="8"/>
  <c r="I27" i="8"/>
  <c r="K25" i="8"/>
  <c r="M25" i="8" s="1"/>
  <c r="I24" i="8"/>
  <c r="I22" i="8"/>
  <c r="I21" i="8"/>
  <c r="H20" i="8"/>
  <c r="I19" i="8"/>
  <c r="I18" i="8"/>
  <c r="I17" i="8"/>
  <c r="H16" i="8"/>
  <c r="I15" i="8"/>
  <c r="I14" i="8"/>
  <c r="I13" i="8"/>
  <c r="I12" i="8"/>
  <c r="I9" i="8"/>
  <c r="I8" i="8"/>
  <c r="I7" i="8"/>
  <c r="H6" i="8"/>
  <c r="I5" i="8"/>
  <c r="I4" i="8"/>
  <c r="I3" i="8"/>
  <c r="I2" i="8"/>
  <c r="E35" i="8"/>
  <c r="E20" i="8"/>
  <c r="E16" i="8"/>
  <c r="E6" i="8"/>
  <c r="K6" i="8" s="1"/>
  <c r="M6" i="8" s="1"/>
  <c r="F3" i="8"/>
  <c r="F4" i="8"/>
  <c r="F5" i="8"/>
  <c r="F7" i="8"/>
  <c r="F8" i="8"/>
  <c r="F9" i="8"/>
  <c r="F12" i="8"/>
  <c r="F13" i="8"/>
  <c r="F14" i="8"/>
  <c r="F15" i="8"/>
  <c r="F17" i="8"/>
  <c r="F18" i="8"/>
  <c r="F19" i="8"/>
  <c r="F21" i="8"/>
  <c r="F22" i="8"/>
  <c r="F24" i="8"/>
  <c r="F27" i="8"/>
  <c r="F28" i="8"/>
  <c r="F29" i="8"/>
  <c r="F31" i="8"/>
  <c r="F32" i="8"/>
  <c r="F33" i="8"/>
  <c r="F34" i="8"/>
  <c r="F36" i="8"/>
  <c r="F37" i="8"/>
  <c r="F38" i="8"/>
  <c r="F2" i="8"/>
  <c r="K3" i="3"/>
  <c r="L3" i="3" s="1"/>
  <c r="K4" i="3"/>
  <c r="L4" i="3" s="1"/>
  <c r="K6" i="3"/>
  <c r="L6" i="3" s="1"/>
  <c r="K7" i="3"/>
  <c r="L7" i="3" s="1"/>
  <c r="K8" i="3"/>
  <c r="L8" i="3" s="1"/>
  <c r="L10" i="3"/>
  <c r="K11" i="3"/>
  <c r="L11" i="3" s="1"/>
  <c r="K12" i="3"/>
  <c r="L12" i="3" s="1"/>
  <c r="K13" i="3"/>
  <c r="L13" i="3" s="1"/>
  <c r="K15" i="3"/>
  <c r="L15" i="3" s="1"/>
  <c r="K16" i="3"/>
  <c r="L16" i="3" s="1"/>
  <c r="K17" i="3"/>
  <c r="L17" i="3" s="1"/>
  <c r="K18" i="3"/>
  <c r="L18" i="3" s="1"/>
  <c r="K19" i="3"/>
  <c r="L19" i="3" s="1"/>
  <c r="L21" i="3"/>
  <c r="L22" i="3"/>
  <c r="K23" i="3"/>
  <c r="L23" i="3" s="1"/>
  <c r="K24" i="3"/>
  <c r="L24" i="3" s="1"/>
  <c r="K25" i="3"/>
  <c r="L25" i="3" s="1"/>
  <c r="K27" i="3"/>
  <c r="L27" i="3" s="1"/>
  <c r="K28" i="3"/>
  <c r="L28" i="3" s="1"/>
  <c r="K29" i="3"/>
  <c r="L29" i="3" s="1"/>
  <c r="K31" i="3"/>
  <c r="K32" i="3"/>
  <c r="K33" i="3"/>
  <c r="K34" i="3"/>
  <c r="K36" i="3"/>
  <c r="L36" i="3" s="1"/>
  <c r="K37" i="3"/>
  <c r="L37" i="3" s="1"/>
  <c r="K38" i="3"/>
  <c r="L38" i="3" s="1"/>
  <c r="K39" i="3"/>
  <c r="L39" i="3" s="1"/>
  <c r="K42" i="3"/>
  <c r="L42" i="3" s="1"/>
  <c r="K43" i="3"/>
  <c r="L43" i="3" s="1"/>
  <c r="K44" i="3"/>
  <c r="L44" i="3" s="1"/>
  <c r="K45" i="3"/>
  <c r="L45" i="3" s="1"/>
  <c r="K46" i="3"/>
  <c r="L46" i="3" s="1"/>
  <c r="K48" i="3"/>
  <c r="L48" i="3" s="1"/>
  <c r="K49" i="3"/>
  <c r="L49" i="3" s="1"/>
  <c r="K50" i="3"/>
  <c r="L50" i="3" s="1"/>
  <c r="K51" i="3"/>
  <c r="L51" i="3" s="1"/>
  <c r="K53" i="3"/>
  <c r="L53" i="3" s="1"/>
  <c r="K54" i="3"/>
  <c r="L54" i="3" s="1"/>
  <c r="K55" i="3"/>
  <c r="L55" i="3" s="1"/>
  <c r="K57" i="3"/>
  <c r="L57" i="3" s="1"/>
  <c r="K58" i="3"/>
  <c r="L58" i="3" s="1"/>
  <c r="K59" i="3"/>
  <c r="L59" i="3" s="1"/>
  <c r="K60" i="3"/>
  <c r="L60" i="3" s="1"/>
  <c r="K62" i="3"/>
  <c r="L62" i="3" s="1"/>
  <c r="K63" i="3"/>
  <c r="L63" i="3" s="1"/>
  <c r="K64" i="3"/>
  <c r="L64" i="3" s="1"/>
  <c r="K65" i="3"/>
  <c r="L65" i="3" s="1"/>
  <c r="K67" i="3"/>
  <c r="L67" i="3" s="1"/>
  <c r="L68" i="3"/>
  <c r="K69" i="3"/>
  <c r="L69" i="3" s="1"/>
  <c r="K70" i="3"/>
  <c r="L70" i="3" s="1"/>
  <c r="K72" i="3"/>
  <c r="L72" i="3" s="1"/>
  <c r="K73" i="3"/>
  <c r="L73" i="3" s="1"/>
  <c r="K74" i="3"/>
  <c r="L74" i="3" s="1"/>
  <c r="K75" i="3"/>
  <c r="L75" i="3" s="1"/>
  <c r="K77" i="3"/>
  <c r="L77" i="3" s="1"/>
  <c r="L78" i="3"/>
  <c r="K79" i="3"/>
  <c r="L79" i="3" s="1"/>
  <c r="K81" i="3"/>
  <c r="L81" i="3" s="1"/>
  <c r="K82" i="3"/>
  <c r="L82" i="3" s="1"/>
  <c r="K83" i="3"/>
  <c r="L83" i="3" s="1"/>
  <c r="K84" i="3"/>
  <c r="L84" i="3" s="1"/>
  <c r="H85" i="3"/>
  <c r="I84" i="3"/>
  <c r="I83" i="3"/>
  <c r="I82" i="3"/>
  <c r="I81" i="3"/>
  <c r="H80" i="3"/>
  <c r="I79" i="3"/>
  <c r="I78" i="3"/>
  <c r="I77" i="3"/>
  <c r="H76" i="3"/>
  <c r="I75" i="3"/>
  <c r="I74" i="3"/>
  <c r="I73" i="3"/>
  <c r="I72" i="3"/>
  <c r="I70" i="3"/>
  <c r="I69" i="3"/>
  <c r="I68" i="3"/>
  <c r="I67" i="3"/>
  <c r="H66" i="3"/>
  <c r="I65" i="3"/>
  <c r="I64" i="3"/>
  <c r="I63" i="3"/>
  <c r="I62" i="3"/>
  <c r="H61" i="3"/>
  <c r="I60" i="3"/>
  <c r="I59" i="3"/>
  <c r="I58" i="3"/>
  <c r="I57" i="3"/>
  <c r="H56" i="3"/>
  <c r="I55" i="3"/>
  <c r="I54" i="3"/>
  <c r="I53" i="3"/>
  <c r="H52" i="3"/>
  <c r="I51" i="3"/>
  <c r="I50" i="3"/>
  <c r="I49" i="3"/>
  <c r="I48" i="3"/>
  <c r="H47" i="3"/>
  <c r="I46" i="3"/>
  <c r="I45" i="3"/>
  <c r="I44" i="3"/>
  <c r="I43" i="3"/>
  <c r="I42" i="3"/>
  <c r="I39" i="3"/>
  <c r="I38" i="3"/>
  <c r="I37" i="3"/>
  <c r="I36" i="3"/>
  <c r="H30" i="3"/>
  <c r="I29" i="3"/>
  <c r="I28" i="3"/>
  <c r="I27" i="3"/>
  <c r="H26" i="3"/>
  <c r="I25" i="3"/>
  <c r="I24" i="3"/>
  <c r="I23" i="3"/>
  <c r="I22" i="3"/>
  <c r="I21" i="3"/>
  <c r="H20" i="3"/>
  <c r="I19" i="3"/>
  <c r="I18" i="3"/>
  <c r="I17" i="3"/>
  <c r="I16" i="3"/>
  <c r="I15" i="3"/>
  <c r="H14" i="3"/>
  <c r="I13" i="3"/>
  <c r="I12" i="3"/>
  <c r="I11" i="3"/>
  <c r="I10" i="3"/>
  <c r="H9" i="3"/>
  <c r="I8" i="3"/>
  <c r="I7" i="3"/>
  <c r="I6" i="3"/>
  <c r="H5" i="3"/>
  <c r="I4" i="3"/>
  <c r="I3" i="3"/>
  <c r="I2" i="3"/>
  <c r="E85" i="3"/>
  <c r="K85" i="3" s="1"/>
  <c r="M85" i="3" s="1"/>
  <c r="E80" i="3"/>
  <c r="E76" i="3"/>
  <c r="E66" i="3"/>
  <c r="E61" i="3"/>
  <c r="E56" i="3"/>
  <c r="E52" i="3"/>
  <c r="E47" i="3"/>
  <c r="K40" i="3"/>
  <c r="M40" i="3" s="1"/>
  <c r="E30" i="3"/>
  <c r="E26" i="3"/>
  <c r="E20" i="3"/>
  <c r="E14" i="3"/>
  <c r="E9" i="3"/>
  <c r="E5" i="3"/>
  <c r="F3" i="3"/>
  <c r="F4" i="3"/>
  <c r="F6" i="3"/>
  <c r="F7" i="3"/>
  <c r="F8" i="3"/>
  <c r="F10" i="3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7" i="3"/>
  <c r="F28" i="3"/>
  <c r="F29" i="3"/>
  <c r="F36" i="3"/>
  <c r="F37" i="3"/>
  <c r="F38" i="3"/>
  <c r="F39" i="3"/>
  <c r="F42" i="3"/>
  <c r="F43" i="3"/>
  <c r="F44" i="3"/>
  <c r="F45" i="3"/>
  <c r="F46" i="3"/>
  <c r="F48" i="3"/>
  <c r="F49" i="3"/>
  <c r="F50" i="3"/>
  <c r="F51" i="3"/>
  <c r="F53" i="3"/>
  <c r="F54" i="3"/>
  <c r="F55" i="3"/>
  <c r="F57" i="3"/>
  <c r="F58" i="3"/>
  <c r="F59" i="3"/>
  <c r="F60" i="3"/>
  <c r="F62" i="3"/>
  <c r="F63" i="3"/>
  <c r="F64" i="3"/>
  <c r="F65" i="3"/>
  <c r="F67" i="3"/>
  <c r="F68" i="3"/>
  <c r="F69" i="3"/>
  <c r="F70" i="3"/>
  <c r="F72" i="3"/>
  <c r="F73" i="3"/>
  <c r="F74" i="3"/>
  <c r="F75" i="3"/>
  <c r="F77" i="3"/>
  <c r="F78" i="3"/>
  <c r="F79" i="3"/>
  <c r="F81" i="3"/>
  <c r="F82" i="3"/>
  <c r="F83" i="3"/>
  <c r="F84" i="3"/>
  <c r="K2" i="3"/>
  <c r="L2" i="3" s="1"/>
  <c r="F2" i="3"/>
  <c r="K7" i="4"/>
  <c r="L7" i="4" s="1"/>
  <c r="K8" i="4"/>
  <c r="L8" i="4" s="1"/>
  <c r="L9" i="4"/>
  <c r="L10" i="4"/>
  <c r="K12" i="4"/>
  <c r="L12" i="4" s="1"/>
  <c r="K13" i="4"/>
  <c r="L13" i="4" s="1"/>
  <c r="K14" i="4"/>
  <c r="L14" i="4" s="1"/>
  <c r="K16" i="4"/>
  <c r="L16" i="4" s="1"/>
  <c r="K17" i="4"/>
  <c r="L17" i="4" s="1"/>
  <c r="K18" i="4"/>
  <c r="L18" i="4" s="1"/>
  <c r="K20" i="4"/>
  <c r="L20" i="4" s="1"/>
  <c r="K21" i="4"/>
  <c r="L21" i="4" s="1"/>
  <c r="K22" i="4"/>
  <c r="L22" i="4" s="1"/>
  <c r="K23" i="4"/>
  <c r="L23" i="4" s="1"/>
  <c r="K25" i="4"/>
  <c r="L25" i="4" s="1"/>
  <c r="K26" i="4"/>
  <c r="L26" i="4" s="1"/>
  <c r="K27" i="4"/>
  <c r="L27" i="4" s="1"/>
  <c r="K29" i="4"/>
  <c r="L29" i="4" s="1"/>
  <c r="K30" i="4"/>
  <c r="L30" i="4" s="1"/>
  <c r="K31" i="4"/>
  <c r="L31" i="4" s="1"/>
  <c r="K33" i="4"/>
  <c r="L33" i="4" s="1"/>
  <c r="K34" i="4"/>
  <c r="L34" i="4" s="1"/>
  <c r="K35" i="4"/>
  <c r="L35" i="4" s="1"/>
  <c r="K36" i="4"/>
  <c r="L36" i="4" s="1"/>
  <c r="K38" i="4"/>
  <c r="L38" i="4" s="1"/>
  <c r="K39" i="4"/>
  <c r="L39" i="4" s="1"/>
  <c r="K40" i="4"/>
  <c r="L40" i="4" s="1"/>
  <c r="K44" i="4"/>
  <c r="L44" i="4" s="1"/>
  <c r="K45" i="4"/>
  <c r="L45" i="4" s="1"/>
  <c r="K46" i="4"/>
  <c r="L46" i="4" s="1"/>
  <c r="K48" i="4"/>
  <c r="L48" i="4" s="1"/>
  <c r="K49" i="4"/>
  <c r="L49" i="4" s="1"/>
  <c r="K50" i="4"/>
  <c r="L50" i="4" s="1"/>
  <c r="K51" i="4"/>
  <c r="L51" i="4" s="1"/>
  <c r="K53" i="4"/>
  <c r="L53" i="4" s="1"/>
  <c r="K54" i="4"/>
  <c r="L54" i="4" s="1"/>
  <c r="K55" i="4"/>
  <c r="L55" i="4" s="1"/>
  <c r="K57" i="4"/>
  <c r="L57" i="4" s="1"/>
  <c r="K58" i="4"/>
  <c r="L58" i="4" s="1"/>
  <c r="K59" i="4"/>
  <c r="L59" i="4" s="1"/>
  <c r="K60" i="4"/>
  <c r="L60" i="4" s="1"/>
  <c r="K62" i="4"/>
  <c r="L62" i="4" s="1"/>
  <c r="K63" i="4"/>
  <c r="L63" i="4" s="1"/>
  <c r="K64" i="4"/>
  <c r="L64" i="4" s="1"/>
  <c r="K65" i="4"/>
  <c r="L65" i="4" s="1"/>
  <c r="K67" i="4"/>
  <c r="L67" i="4" s="1"/>
  <c r="K68" i="4"/>
  <c r="L68" i="4" s="1"/>
  <c r="K69" i="4"/>
  <c r="L69" i="4" s="1"/>
  <c r="K71" i="4"/>
  <c r="L71" i="4" s="1"/>
  <c r="K72" i="4"/>
  <c r="L72" i="4" s="1"/>
  <c r="K73" i="4"/>
  <c r="L73" i="4" s="1"/>
  <c r="K74" i="4"/>
  <c r="L74" i="4" s="1"/>
  <c r="K75" i="4"/>
  <c r="L75" i="4" s="1"/>
  <c r="K76" i="4"/>
  <c r="L76" i="4" s="1"/>
  <c r="K77" i="4"/>
  <c r="L77" i="4" s="1"/>
  <c r="K79" i="4"/>
  <c r="L79" i="4" s="1"/>
  <c r="K80" i="4"/>
  <c r="L80" i="4" s="1"/>
  <c r="K81" i="4"/>
  <c r="L81" i="4" s="1"/>
  <c r="K82" i="4"/>
  <c r="L82" i="4" s="1"/>
  <c r="K84" i="4"/>
  <c r="L84" i="4" s="1"/>
  <c r="K85" i="4"/>
  <c r="L85" i="4" s="1"/>
  <c r="K86" i="4"/>
  <c r="L86" i="4" s="1"/>
  <c r="K88" i="4"/>
  <c r="L88" i="4" s="1"/>
  <c r="K89" i="4"/>
  <c r="L89" i="4" s="1"/>
  <c r="K90" i="4"/>
  <c r="L90" i="4" s="1"/>
  <c r="K92" i="4"/>
  <c r="L92" i="4" s="1"/>
  <c r="K93" i="4"/>
  <c r="L93" i="4" s="1"/>
  <c r="K94" i="4"/>
  <c r="L94" i="4" s="1"/>
  <c r="K97" i="4"/>
  <c r="L97" i="4" s="1"/>
  <c r="K98" i="4"/>
  <c r="L98" i="4" s="1"/>
  <c r="L99" i="4"/>
  <c r="K100" i="4"/>
  <c r="L100" i="4" s="1"/>
  <c r="K101" i="4"/>
  <c r="L101" i="4" s="1"/>
  <c r="K102" i="4"/>
  <c r="L102" i="4" s="1"/>
  <c r="K103" i="4"/>
  <c r="L103" i="4" s="1"/>
  <c r="K104" i="4"/>
  <c r="L104" i="4" s="1"/>
  <c r="K105" i="4"/>
  <c r="L105" i="4" s="1"/>
  <c r="K106" i="4"/>
  <c r="L106" i="4" s="1"/>
  <c r="H107" i="4"/>
  <c r="I106" i="4"/>
  <c r="I105" i="4"/>
  <c r="I104" i="4"/>
  <c r="I103" i="4"/>
  <c r="I102" i="4"/>
  <c r="I101" i="4"/>
  <c r="I100" i="4"/>
  <c r="I99" i="4"/>
  <c r="I98" i="4"/>
  <c r="I97" i="4"/>
  <c r="I94" i="4"/>
  <c r="I93" i="4"/>
  <c r="I92" i="4"/>
  <c r="H91" i="4"/>
  <c r="I90" i="4"/>
  <c r="I89" i="4"/>
  <c r="I88" i="4"/>
  <c r="H87" i="4"/>
  <c r="I86" i="4"/>
  <c r="I85" i="4"/>
  <c r="I84" i="4"/>
  <c r="H83" i="4"/>
  <c r="I82" i="4"/>
  <c r="I81" i="4"/>
  <c r="I80" i="4"/>
  <c r="I79" i="4"/>
  <c r="H78" i="4"/>
  <c r="I77" i="4"/>
  <c r="I76" i="4"/>
  <c r="I75" i="4"/>
  <c r="I74" i="4"/>
  <c r="I72" i="4"/>
  <c r="I71" i="4"/>
  <c r="H70" i="4"/>
  <c r="I69" i="4"/>
  <c r="I68" i="4"/>
  <c r="I67" i="4"/>
  <c r="H66" i="4"/>
  <c r="I65" i="4"/>
  <c r="I64" i="4"/>
  <c r="I63" i="4"/>
  <c r="I62" i="4"/>
  <c r="H61" i="4"/>
  <c r="I60" i="4"/>
  <c r="I59" i="4"/>
  <c r="I58" i="4"/>
  <c r="I57" i="4"/>
  <c r="H56" i="4"/>
  <c r="I55" i="4"/>
  <c r="I54" i="4"/>
  <c r="I53" i="4"/>
  <c r="H52" i="4"/>
  <c r="I51" i="4"/>
  <c r="I50" i="4"/>
  <c r="I49" i="4"/>
  <c r="I48" i="4"/>
  <c r="I46" i="4"/>
  <c r="I45" i="4"/>
  <c r="I44" i="4"/>
  <c r="I40" i="4"/>
  <c r="I39" i="4"/>
  <c r="I38" i="4"/>
  <c r="H37" i="4"/>
  <c r="I36" i="4"/>
  <c r="I35" i="4"/>
  <c r="I34" i="4"/>
  <c r="I33" i="4"/>
  <c r="H32" i="4"/>
  <c r="I31" i="4"/>
  <c r="I30" i="4"/>
  <c r="I29" i="4"/>
  <c r="H28" i="4"/>
  <c r="I27" i="4"/>
  <c r="I26" i="4"/>
  <c r="I25" i="4"/>
  <c r="H24" i="4"/>
  <c r="I23" i="4"/>
  <c r="I22" i="4"/>
  <c r="I21" i="4"/>
  <c r="I20" i="4"/>
  <c r="H19" i="4"/>
  <c r="I18" i="4"/>
  <c r="I17" i="4"/>
  <c r="I16" i="4"/>
  <c r="H15" i="4"/>
  <c r="I14" i="4"/>
  <c r="I13" i="4"/>
  <c r="I12" i="4"/>
  <c r="I10" i="4"/>
  <c r="I9" i="4"/>
  <c r="I8" i="4"/>
  <c r="I7" i="4"/>
  <c r="H6" i="4"/>
  <c r="I5" i="4"/>
  <c r="I4" i="4"/>
  <c r="I3" i="4"/>
  <c r="I2" i="4"/>
  <c r="E107" i="4"/>
  <c r="E91" i="4"/>
  <c r="E87" i="4"/>
  <c r="E83" i="4"/>
  <c r="E78" i="4"/>
  <c r="E70" i="4"/>
  <c r="E66" i="4"/>
  <c r="K66" i="4" s="1"/>
  <c r="M66" i="4" s="1"/>
  <c r="E61" i="4"/>
  <c r="E56" i="4"/>
  <c r="E52" i="4"/>
  <c r="E24" i="4"/>
  <c r="E37" i="4"/>
  <c r="E32" i="4"/>
  <c r="E28" i="4"/>
  <c r="E19" i="4"/>
  <c r="E15" i="4"/>
  <c r="F7" i="4"/>
  <c r="F8" i="4"/>
  <c r="F9" i="4"/>
  <c r="F10" i="4"/>
  <c r="F12" i="4"/>
  <c r="F13" i="4"/>
  <c r="F14" i="4"/>
  <c r="F16" i="4"/>
  <c r="F17" i="4"/>
  <c r="F18" i="4"/>
  <c r="F20" i="4"/>
  <c r="F21" i="4"/>
  <c r="F22" i="4"/>
  <c r="F23" i="4"/>
  <c r="F25" i="4"/>
  <c r="F26" i="4"/>
  <c r="F27" i="4"/>
  <c r="F29" i="4"/>
  <c r="F30" i="4"/>
  <c r="F31" i="4"/>
  <c r="F33" i="4"/>
  <c r="F34" i="4"/>
  <c r="F35" i="4"/>
  <c r="F36" i="4"/>
  <c r="F38" i="4"/>
  <c r="F39" i="4"/>
  <c r="F40" i="4"/>
  <c r="F44" i="4"/>
  <c r="F45" i="4"/>
  <c r="F46" i="4"/>
  <c r="F48" i="4"/>
  <c r="F49" i="4"/>
  <c r="F50" i="4"/>
  <c r="F51" i="4"/>
  <c r="F53" i="4"/>
  <c r="F54" i="4"/>
  <c r="F55" i="4"/>
  <c r="F57" i="4"/>
  <c r="F58" i="4"/>
  <c r="F59" i="4"/>
  <c r="F60" i="4"/>
  <c r="F62" i="4"/>
  <c r="F63" i="4"/>
  <c r="F64" i="4"/>
  <c r="F65" i="4"/>
  <c r="F67" i="4"/>
  <c r="F68" i="4"/>
  <c r="F69" i="4"/>
  <c r="F71" i="4"/>
  <c r="F72" i="4"/>
  <c r="F74" i="4"/>
  <c r="F75" i="4"/>
  <c r="F76" i="4"/>
  <c r="F77" i="4"/>
  <c r="F79" i="4"/>
  <c r="F80" i="4"/>
  <c r="F81" i="4"/>
  <c r="F82" i="4"/>
  <c r="F84" i="4"/>
  <c r="F85" i="4"/>
  <c r="F86" i="4"/>
  <c r="F88" i="4"/>
  <c r="F89" i="4"/>
  <c r="F90" i="4"/>
  <c r="F92" i="4"/>
  <c r="F93" i="4"/>
  <c r="F94" i="4"/>
  <c r="F97" i="4"/>
  <c r="F98" i="4"/>
  <c r="F99" i="4"/>
  <c r="F100" i="4"/>
  <c r="F101" i="4"/>
  <c r="F102" i="4"/>
  <c r="F103" i="4"/>
  <c r="F104" i="4"/>
  <c r="F105" i="4"/>
  <c r="F106" i="4"/>
  <c r="E6" i="4"/>
  <c r="K5" i="4"/>
  <c r="L5" i="4" s="1"/>
  <c r="F5" i="4"/>
  <c r="K4" i="4"/>
  <c r="L4" i="4" s="1"/>
  <c r="F4" i="4"/>
  <c r="K3" i="4"/>
  <c r="L3" i="4" s="1"/>
  <c r="F3" i="4"/>
  <c r="K2" i="4"/>
  <c r="L2" i="4" s="1"/>
  <c r="N41" i="4" s="1"/>
  <c r="F2" i="4"/>
  <c r="K3" i="2"/>
  <c r="L3" i="2" s="1"/>
  <c r="K4" i="2"/>
  <c r="L4" i="2" s="1"/>
  <c r="K5" i="2"/>
  <c r="L5" i="2" s="1"/>
  <c r="K7" i="2"/>
  <c r="L7" i="2" s="1"/>
  <c r="K8" i="2"/>
  <c r="L8" i="2" s="1"/>
  <c r="K9" i="2"/>
  <c r="L9" i="2" s="1"/>
  <c r="L10" i="2"/>
  <c r="K12" i="2"/>
  <c r="L12" i="2" s="1"/>
  <c r="K13" i="2"/>
  <c r="L13" i="2" s="1"/>
  <c r="K14" i="2"/>
  <c r="L14" i="2" s="1"/>
  <c r="L15" i="2"/>
  <c r="K17" i="2"/>
  <c r="L17" i="2" s="1"/>
  <c r="K18" i="2"/>
  <c r="L18" i="2" s="1"/>
  <c r="K19" i="2"/>
  <c r="L19" i="2" s="1"/>
  <c r="K20" i="2"/>
  <c r="L20" i="2" s="1"/>
  <c r="K22" i="2"/>
  <c r="L22" i="2" s="1"/>
  <c r="K23" i="2"/>
  <c r="L23" i="2" s="1"/>
  <c r="K24" i="2"/>
  <c r="L24" i="2" s="1"/>
  <c r="K25" i="2"/>
  <c r="L25" i="2" s="1"/>
  <c r="K27" i="2"/>
  <c r="L27" i="2" s="1"/>
  <c r="K28" i="2"/>
  <c r="L28" i="2" s="1"/>
  <c r="K29" i="2"/>
  <c r="L29" i="2" s="1"/>
  <c r="K31" i="2"/>
  <c r="L31" i="2" s="1"/>
  <c r="K32" i="2"/>
  <c r="L32" i="2" s="1"/>
  <c r="K33" i="2"/>
  <c r="L33" i="2" s="1"/>
  <c r="K34" i="2"/>
  <c r="L34" i="2" s="1"/>
  <c r="K35" i="2"/>
  <c r="L35" i="2" s="1"/>
  <c r="K37" i="2"/>
  <c r="L37" i="2" s="1"/>
  <c r="K38" i="2"/>
  <c r="L38" i="2" s="1"/>
  <c r="K39" i="2"/>
  <c r="L39" i="2" s="1"/>
  <c r="K41" i="2"/>
  <c r="L41" i="2" s="1"/>
  <c r="K42" i="2"/>
  <c r="L42" i="2" s="1"/>
  <c r="K43" i="2"/>
  <c r="L43" i="2" s="1"/>
  <c r="K45" i="2"/>
  <c r="L45" i="2" s="1"/>
  <c r="K46" i="2"/>
  <c r="L46" i="2" s="1"/>
  <c r="K47" i="2"/>
  <c r="L47" i="2" s="1"/>
  <c r="K53" i="2"/>
  <c r="L53" i="2" s="1"/>
  <c r="K54" i="2"/>
  <c r="L54" i="2" s="1"/>
  <c r="K55" i="2"/>
  <c r="L55" i="2" s="1"/>
  <c r="K56" i="2"/>
  <c r="L56" i="2" s="1"/>
  <c r="K58" i="2"/>
  <c r="L58" i="2" s="1"/>
  <c r="K59" i="2"/>
  <c r="L59" i="2" s="1"/>
  <c r="K60" i="2"/>
  <c r="L60" i="2" s="1"/>
  <c r="K61" i="2"/>
  <c r="L61" i="2" s="1"/>
  <c r="K63" i="2"/>
  <c r="L63" i="2" s="1"/>
  <c r="L64" i="2"/>
  <c r="K65" i="2"/>
  <c r="L65" i="2" s="1"/>
  <c r="K66" i="2"/>
  <c r="L66" i="2" s="1"/>
  <c r="K67" i="2"/>
  <c r="L67" i="2" s="1"/>
  <c r="K68" i="2"/>
  <c r="L68" i="2" s="1"/>
  <c r="K70" i="2"/>
  <c r="L70" i="2" s="1"/>
  <c r="K71" i="2"/>
  <c r="L71" i="2" s="1"/>
  <c r="K72" i="2"/>
  <c r="L72" i="2" s="1"/>
  <c r="K74" i="2"/>
  <c r="L74" i="2" s="1"/>
  <c r="K75" i="2"/>
  <c r="L75" i="2" s="1"/>
  <c r="K76" i="2"/>
  <c r="L76" i="2" s="1"/>
  <c r="K78" i="2"/>
  <c r="L78" i="2" s="1"/>
  <c r="K79" i="2"/>
  <c r="L79" i="2" s="1"/>
  <c r="K80" i="2"/>
  <c r="L80" i="2" s="1"/>
  <c r="K82" i="2"/>
  <c r="L82" i="2" s="1"/>
  <c r="K83" i="2"/>
  <c r="L83" i="2" s="1"/>
  <c r="K84" i="2"/>
  <c r="L84" i="2" s="1"/>
  <c r="K86" i="2"/>
  <c r="L86" i="2" s="1"/>
  <c r="K87" i="2"/>
  <c r="L87" i="2" s="1"/>
  <c r="K88" i="2"/>
  <c r="L88" i="2" s="1"/>
  <c r="K90" i="2"/>
  <c r="L90" i="2" s="1"/>
  <c r="K91" i="2"/>
  <c r="L91" i="2" s="1"/>
  <c r="K92" i="2"/>
  <c r="L92" i="2" s="1"/>
  <c r="K93" i="2"/>
  <c r="L93" i="2" s="1"/>
  <c r="K95" i="2"/>
  <c r="L95" i="2" s="1"/>
  <c r="K2" i="2"/>
  <c r="L2" i="2" s="1"/>
  <c r="H94" i="2"/>
  <c r="H89" i="2"/>
  <c r="H85" i="2"/>
  <c r="H81" i="2"/>
  <c r="H77" i="2"/>
  <c r="H73" i="2"/>
  <c r="H69" i="2"/>
  <c r="H62" i="2"/>
  <c r="H57" i="2"/>
  <c r="H44" i="2"/>
  <c r="H30" i="2"/>
  <c r="K30" i="2" s="1"/>
  <c r="M30" i="2" s="1"/>
  <c r="H26" i="2"/>
  <c r="I3" i="2"/>
  <c r="I4" i="2"/>
  <c r="I5" i="2"/>
  <c r="I7" i="2"/>
  <c r="I8" i="2"/>
  <c r="I9" i="2"/>
  <c r="I10" i="2"/>
  <c r="I12" i="2"/>
  <c r="I13" i="2"/>
  <c r="I14" i="2"/>
  <c r="I15" i="2"/>
  <c r="I17" i="2"/>
  <c r="I18" i="2"/>
  <c r="I19" i="2"/>
  <c r="I20" i="2"/>
  <c r="I22" i="2"/>
  <c r="I23" i="2"/>
  <c r="I24" i="2"/>
  <c r="I25" i="2"/>
  <c r="I27" i="2"/>
  <c r="I28" i="2"/>
  <c r="I29" i="2"/>
  <c r="I31" i="2"/>
  <c r="I32" i="2"/>
  <c r="I33" i="2"/>
  <c r="I34" i="2"/>
  <c r="I35" i="2"/>
  <c r="I37" i="2"/>
  <c r="I38" i="2"/>
  <c r="I39" i="2"/>
  <c r="I41" i="2"/>
  <c r="I42" i="2"/>
  <c r="I43" i="2"/>
  <c r="I45" i="2"/>
  <c r="I46" i="2"/>
  <c r="I47" i="2"/>
  <c r="I53" i="2"/>
  <c r="I54" i="2"/>
  <c r="I55" i="2"/>
  <c r="I56" i="2"/>
  <c r="I58" i="2"/>
  <c r="I59" i="2"/>
  <c r="I60" i="2"/>
  <c r="I61" i="2"/>
  <c r="I63" i="2"/>
  <c r="I64" i="2"/>
  <c r="I65" i="2"/>
  <c r="I66" i="2"/>
  <c r="I67" i="2"/>
  <c r="I68" i="2"/>
  <c r="I70" i="2"/>
  <c r="I71" i="2"/>
  <c r="I72" i="2"/>
  <c r="I74" i="2"/>
  <c r="I75" i="2"/>
  <c r="I76" i="2"/>
  <c r="I78" i="2"/>
  <c r="I79" i="2"/>
  <c r="I80" i="2"/>
  <c r="I82" i="2"/>
  <c r="I83" i="2"/>
  <c r="I84" i="2"/>
  <c r="I86" i="2"/>
  <c r="I87" i="2"/>
  <c r="I88" i="2"/>
  <c r="I90" i="2"/>
  <c r="I91" i="2"/>
  <c r="I92" i="2"/>
  <c r="I93" i="2"/>
  <c r="I95" i="2"/>
  <c r="K35" i="8" l="1"/>
  <c r="M35" i="8" s="1"/>
  <c r="K20" i="8"/>
  <c r="M20" i="8" s="1"/>
  <c r="K16" i="8"/>
  <c r="M16" i="8" s="1"/>
  <c r="J3" i="8"/>
  <c r="J37" i="6"/>
  <c r="J36" i="6"/>
  <c r="G36" i="6"/>
  <c r="K70" i="4"/>
  <c r="M70" i="4" s="1"/>
  <c r="K24" i="6"/>
  <c r="M24" i="6" s="1"/>
  <c r="K20" i="6"/>
  <c r="M20" i="6" s="1"/>
  <c r="K19" i="4"/>
  <c r="M19" i="4" s="1"/>
  <c r="G39" i="5"/>
  <c r="K31" i="5"/>
  <c r="M31" i="5" s="1"/>
  <c r="G40" i="5"/>
  <c r="K9" i="5"/>
  <c r="M9" i="5" s="1"/>
  <c r="K36" i="5"/>
  <c r="M36" i="5" s="1"/>
  <c r="K28" i="4"/>
  <c r="M28" i="4" s="1"/>
  <c r="J37" i="5"/>
  <c r="N38" i="5"/>
  <c r="J35" i="5"/>
  <c r="J34" i="5"/>
  <c r="J38" i="5"/>
  <c r="J40" i="5"/>
  <c r="K15" i="5"/>
  <c r="M15" i="5" s="1"/>
  <c r="K61" i="3"/>
  <c r="M61" i="3" s="1"/>
  <c r="J10" i="3"/>
  <c r="N10" i="3"/>
  <c r="G10" i="3"/>
  <c r="N10" i="4"/>
  <c r="G17" i="8"/>
  <c r="G10" i="4"/>
  <c r="J41" i="4"/>
  <c r="J10" i="4"/>
  <c r="J38" i="8"/>
  <c r="J28" i="8"/>
  <c r="J18" i="8"/>
  <c r="J8" i="8"/>
  <c r="K11" i="8"/>
  <c r="M11" i="8" s="1"/>
  <c r="J37" i="8"/>
  <c r="J27" i="8"/>
  <c r="J17" i="8"/>
  <c r="J7" i="8"/>
  <c r="J33" i="8"/>
  <c r="J13" i="8"/>
  <c r="J4" i="8"/>
  <c r="J32" i="8"/>
  <c r="J22" i="8"/>
  <c r="J12" i="8"/>
  <c r="N49" i="2"/>
  <c r="K14" i="3"/>
  <c r="M14" i="3" s="1"/>
  <c r="J36" i="8"/>
  <c r="J31" i="8"/>
  <c r="J21" i="8"/>
  <c r="J15" i="8"/>
  <c r="J5" i="8"/>
  <c r="J2" i="8"/>
  <c r="J34" i="8"/>
  <c r="J29" i="8"/>
  <c r="J24" i="8"/>
  <c r="J19" i="8"/>
  <c r="J14" i="8"/>
  <c r="J9" i="8"/>
  <c r="N50" i="2"/>
  <c r="N51" i="2"/>
  <c r="N37" i="6"/>
  <c r="N36" i="6"/>
  <c r="K9" i="3"/>
  <c r="M9" i="3" s="1"/>
  <c r="K26" i="3"/>
  <c r="M26" i="3" s="1"/>
  <c r="K30" i="3"/>
  <c r="M30" i="3" s="1"/>
  <c r="K66" i="3"/>
  <c r="M66" i="3" s="1"/>
  <c r="K20" i="3"/>
  <c r="M20" i="3" s="1"/>
  <c r="K71" i="3"/>
  <c r="M71" i="3" s="1"/>
  <c r="K47" i="3"/>
  <c r="M47" i="3" s="1"/>
  <c r="J44" i="3"/>
  <c r="J64" i="3"/>
  <c r="J84" i="3"/>
  <c r="J3" i="3"/>
  <c r="J23" i="3"/>
  <c r="G43" i="4"/>
  <c r="K87" i="4"/>
  <c r="M87" i="4" s="1"/>
  <c r="K37" i="4"/>
  <c r="M37" i="4" s="1"/>
  <c r="J43" i="4"/>
  <c r="N43" i="4"/>
  <c r="K91" i="4"/>
  <c r="M91" i="4" s="1"/>
  <c r="K61" i="4"/>
  <c r="M61" i="4" s="1"/>
  <c r="K96" i="4"/>
  <c r="M96" i="4" s="1"/>
  <c r="K56" i="4"/>
  <c r="M56" i="4" s="1"/>
  <c r="N77" i="3"/>
  <c r="N27" i="3"/>
  <c r="N7" i="3"/>
  <c r="K32" i="4"/>
  <c r="M32" i="4" s="1"/>
  <c r="K83" i="4"/>
  <c r="M83" i="4" s="1"/>
  <c r="K107" i="4"/>
  <c r="M107" i="4" s="1"/>
  <c r="K52" i="3"/>
  <c r="M52" i="3" s="1"/>
  <c r="K15" i="4"/>
  <c r="M15" i="4" s="1"/>
  <c r="K52" i="4"/>
  <c r="M52" i="4" s="1"/>
  <c r="K56" i="3"/>
  <c r="M56" i="3" s="1"/>
  <c r="K76" i="3"/>
  <c r="M76" i="3" s="1"/>
  <c r="J7" i="3"/>
  <c r="J15" i="3"/>
  <c r="J46" i="3"/>
  <c r="J50" i="3"/>
  <c r="J58" i="3"/>
  <c r="J62" i="3"/>
  <c r="J70" i="3"/>
  <c r="J82" i="3"/>
  <c r="N67" i="3"/>
  <c r="K24" i="4"/>
  <c r="M24" i="4" s="1"/>
  <c r="K5" i="3"/>
  <c r="M5" i="3" s="1"/>
  <c r="K80" i="3"/>
  <c r="M80" i="3" s="1"/>
  <c r="J4" i="3"/>
  <c r="J8" i="3"/>
  <c r="J59" i="3"/>
  <c r="J79" i="3"/>
  <c r="N62" i="3"/>
  <c r="N72" i="3"/>
  <c r="N51" i="3"/>
  <c r="N37" i="3"/>
  <c r="N17" i="3"/>
  <c r="N57" i="3"/>
  <c r="N12" i="3"/>
  <c r="N75" i="3"/>
  <c r="N38" i="3"/>
  <c r="N23" i="3"/>
  <c r="N15" i="3"/>
  <c r="N42" i="3"/>
  <c r="J12" i="3"/>
  <c r="J16" i="3"/>
  <c r="J24" i="3"/>
  <c r="J36" i="3"/>
  <c r="J39" i="3"/>
  <c r="J43" i="3"/>
  <c r="J51" i="3"/>
  <c r="J55" i="3"/>
  <c r="J63" i="3"/>
  <c r="J75" i="3"/>
  <c r="J83" i="3"/>
  <c r="J18" i="3"/>
  <c r="N84" i="3"/>
  <c r="N79" i="3"/>
  <c r="N74" i="3"/>
  <c r="N70" i="3"/>
  <c r="N65" i="3"/>
  <c r="N60" i="3"/>
  <c r="N55" i="3"/>
  <c r="N50" i="3"/>
  <c r="N18" i="3"/>
  <c r="N13" i="3"/>
  <c r="N8" i="3"/>
  <c r="N3" i="3"/>
  <c r="G7" i="4"/>
  <c r="N81" i="3"/>
  <c r="N43" i="3"/>
  <c r="N28" i="3"/>
  <c r="K6" i="4"/>
  <c r="M6" i="4" s="1"/>
  <c r="K78" i="4"/>
  <c r="M78" i="4" s="1"/>
  <c r="J17" i="3"/>
  <c r="J25" i="3"/>
  <c r="J29" i="3"/>
  <c r="J37" i="3"/>
  <c r="J48" i="3"/>
  <c r="J60" i="3"/>
  <c r="J72" i="3"/>
  <c r="J74" i="3"/>
  <c r="J54" i="3"/>
  <c r="J13" i="3"/>
  <c r="N83" i="3"/>
  <c r="N73" i="3"/>
  <c r="N69" i="3"/>
  <c r="N64" i="3"/>
  <c r="N59" i="3"/>
  <c r="N54" i="3"/>
  <c r="N49" i="3"/>
  <c r="N45" i="3"/>
  <c r="N36" i="3"/>
  <c r="N25" i="3"/>
  <c r="N19" i="3"/>
  <c r="N4" i="3"/>
  <c r="N82" i="3"/>
  <c r="K11" i="4"/>
  <c r="M11" i="4" s="1"/>
  <c r="K47" i="4"/>
  <c r="M47" i="4" s="1"/>
  <c r="J3" i="4"/>
  <c r="J2" i="3"/>
  <c r="J6" i="3"/>
  <c r="J42" i="3"/>
  <c r="J53" i="3"/>
  <c r="J57" i="3"/>
  <c r="J65" i="3"/>
  <c r="J73" i="3"/>
  <c r="J77" i="3"/>
  <c r="J81" i="3"/>
  <c r="J69" i="3"/>
  <c r="J49" i="3"/>
  <c r="N63" i="3"/>
  <c r="N58" i="3"/>
  <c r="N53" i="3"/>
  <c r="N48" i="3"/>
  <c r="N44" i="3"/>
  <c r="N39" i="3"/>
  <c r="N29" i="3"/>
  <c r="N24" i="3"/>
  <c r="N16" i="3"/>
  <c r="N11" i="3"/>
  <c r="N6" i="3"/>
  <c r="N46" i="3"/>
  <c r="N2" i="3"/>
  <c r="J2" i="4"/>
  <c r="J103" i="4"/>
  <c r="J94" i="4"/>
  <c r="J89" i="4"/>
  <c r="J84" i="4"/>
  <c r="J79" i="4"/>
  <c r="J74" i="4"/>
  <c r="J69" i="4"/>
  <c r="J64" i="4"/>
  <c r="J59" i="4"/>
  <c r="J54" i="4"/>
  <c r="J49" i="4"/>
  <c r="J44" i="4"/>
  <c r="J38" i="4"/>
  <c r="J33" i="4"/>
  <c r="J27" i="4"/>
  <c r="J22" i="4"/>
  <c r="J17" i="4"/>
  <c r="J12" i="4"/>
  <c r="J7" i="4"/>
  <c r="J106" i="4"/>
  <c r="J102" i="4"/>
  <c r="J98" i="4"/>
  <c r="J93" i="4"/>
  <c r="J88" i="4"/>
  <c r="J82" i="4"/>
  <c r="J77" i="4"/>
  <c r="J68" i="4"/>
  <c r="J63" i="4"/>
  <c r="J58" i="4"/>
  <c r="J53" i="4"/>
  <c r="J48" i="4"/>
  <c r="J36" i="4"/>
  <c r="J31" i="4"/>
  <c r="J26" i="4"/>
  <c r="J21" i="4"/>
  <c r="J16" i="4"/>
  <c r="J5" i="4"/>
  <c r="J105" i="4"/>
  <c r="J101" i="4"/>
  <c r="J97" i="4"/>
  <c r="J92" i="4"/>
  <c r="J86" i="4"/>
  <c r="J81" i="4"/>
  <c r="J76" i="4"/>
  <c r="J72" i="4"/>
  <c r="J67" i="4"/>
  <c r="J62" i="4"/>
  <c r="J57" i="4"/>
  <c r="J51" i="4"/>
  <c r="J46" i="4"/>
  <c r="J40" i="4"/>
  <c r="J35" i="4"/>
  <c r="J30" i="4"/>
  <c r="J25" i="4"/>
  <c r="J20" i="4"/>
  <c r="J14" i="4"/>
  <c r="J4" i="4"/>
  <c r="J104" i="4"/>
  <c r="J100" i="4"/>
  <c r="J90" i="4"/>
  <c r="J85" i="4"/>
  <c r="J80" i="4"/>
  <c r="J75" i="4"/>
  <c r="J71" i="4"/>
  <c r="J65" i="4"/>
  <c r="J60" i="4"/>
  <c r="J55" i="4"/>
  <c r="J50" i="4"/>
  <c r="J45" i="4"/>
  <c r="J39" i="4"/>
  <c r="J34" i="4"/>
  <c r="J29" i="4"/>
  <c r="J23" i="4"/>
  <c r="J18" i="4"/>
  <c r="J13" i="4"/>
  <c r="J8" i="4"/>
  <c r="N2" i="4"/>
  <c r="N4" i="4"/>
  <c r="N13" i="4"/>
  <c r="N20" i="4"/>
  <c r="N22" i="4"/>
  <c r="N29" i="4"/>
  <c r="N31" i="4"/>
  <c r="N38" i="4"/>
  <c r="N40" i="4"/>
  <c r="N48" i="4"/>
  <c r="N50" i="4"/>
  <c r="N57" i="4"/>
  <c r="N59" i="4"/>
  <c r="N68" i="4"/>
  <c r="N74" i="4"/>
  <c r="N76" i="4"/>
  <c r="N85" i="4"/>
  <c r="N90" i="4"/>
  <c r="N100" i="4"/>
  <c r="N104" i="4"/>
  <c r="N7" i="4"/>
  <c r="N16" i="4"/>
  <c r="N18" i="4"/>
  <c r="N25" i="4"/>
  <c r="N27" i="4"/>
  <c r="N34" i="4"/>
  <c r="N36" i="4"/>
  <c r="N44" i="4"/>
  <c r="N46" i="4"/>
  <c r="N53" i="4"/>
  <c r="N55" i="4"/>
  <c r="N62" i="4"/>
  <c r="N64" i="4"/>
  <c r="N71" i="4"/>
  <c r="N79" i="4"/>
  <c r="N81" i="4"/>
  <c r="N92" i="4"/>
  <c r="N97" i="4"/>
  <c r="N101" i="4"/>
  <c r="N105" i="4"/>
  <c r="N3" i="4"/>
  <c r="N5" i="4"/>
  <c r="N12" i="4"/>
  <c r="N14" i="4"/>
  <c r="N21" i="4"/>
  <c r="N23" i="4"/>
  <c r="N30" i="4"/>
  <c r="N39" i="4"/>
  <c r="N49" i="4"/>
  <c r="N51" i="4"/>
  <c r="N58" i="4"/>
  <c r="N60" i="4"/>
  <c r="N67" i="4"/>
  <c r="N69" i="4"/>
  <c r="N75" i="4"/>
  <c r="N77" i="4"/>
  <c r="N84" i="4"/>
  <c r="N86" i="4"/>
  <c r="N88" i="4"/>
  <c r="N93" i="4"/>
  <c r="N98" i="4"/>
  <c r="N102" i="4"/>
  <c r="N106" i="4"/>
  <c r="N8" i="4"/>
  <c r="N17" i="4"/>
  <c r="N26" i="4"/>
  <c r="N33" i="4"/>
  <c r="N35" i="4"/>
  <c r="N45" i="4"/>
  <c r="N54" i="4"/>
  <c r="N63" i="4"/>
  <c r="N65" i="4"/>
  <c r="N72" i="4"/>
  <c r="N80" i="4"/>
  <c r="N82" i="4"/>
  <c r="N89" i="4"/>
  <c r="N94" i="4"/>
  <c r="N103" i="4"/>
  <c r="G92" i="4"/>
  <c r="G76" i="4"/>
  <c r="G62" i="4"/>
  <c r="G40" i="4"/>
  <c r="G30" i="4"/>
  <c r="G20" i="4"/>
  <c r="G106" i="4"/>
  <c r="G102" i="4"/>
  <c r="G98" i="4"/>
  <c r="G93" i="4"/>
  <c r="G88" i="4"/>
  <c r="G82" i="4"/>
  <c r="G77" i="4"/>
  <c r="G68" i="4"/>
  <c r="G63" i="4"/>
  <c r="G58" i="4"/>
  <c r="G53" i="4"/>
  <c r="G48" i="4"/>
  <c r="G36" i="4"/>
  <c r="G31" i="4"/>
  <c r="G26" i="4"/>
  <c r="G21" i="4"/>
  <c r="G16" i="4"/>
  <c r="G5" i="4"/>
  <c r="G97" i="4"/>
  <c r="G81" i="4"/>
  <c r="G67" i="4"/>
  <c r="G51" i="4"/>
  <c r="G14" i="4"/>
  <c r="G101" i="4"/>
  <c r="G86" i="4"/>
  <c r="G72" i="4"/>
  <c r="G57" i="4"/>
  <c r="G46" i="4"/>
  <c r="G35" i="4"/>
  <c r="G25" i="4"/>
  <c r="G4" i="4"/>
  <c r="G104" i="4"/>
  <c r="G100" i="4"/>
  <c r="G90" i="4"/>
  <c r="G85" i="4"/>
  <c r="G80" i="4"/>
  <c r="G75" i="4"/>
  <c r="G71" i="4"/>
  <c r="G65" i="4"/>
  <c r="G60" i="4"/>
  <c r="G55" i="4"/>
  <c r="G50" i="4"/>
  <c r="G45" i="4"/>
  <c r="G39" i="4"/>
  <c r="G34" i="4"/>
  <c r="G29" i="4"/>
  <c r="G23" i="4"/>
  <c r="G18" i="4"/>
  <c r="G13" i="4"/>
  <c r="G8" i="4"/>
  <c r="G3" i="4"/>
  <c r="G103" i="4"/>
  <c r="G94" i="4"/>
  <c r="G89" i="4"/>
  <c r="G84" i="4"/>
  <c r="G79" i="4"/>
  <c r="G74" i="4"/>
  <c r="G69" i="4"/>
  <c r="G64" i="4"/>
  <c r="G59" i="4"/>
  <c r="G54" i="4"/>
  <c r="G49" i="4"/>
  <c r="G44" i="4"/>
  <c r="G38" i="4"/>
  <c r="G33" i="4"/>
  <c r="G27" i="4"/>
  <c r="G22" i="4"/>
  <c r="G17" i="4"/>
  <c r="G12" i="4"/>
  <c r="N92" i="2"/>
  <c r="N13" i="2"/>
  <c r="N91" i="2"/>
  <c r="N75" i="2"/>
  <c r="N42" i="2"/>
  <c r="N38" i="2"/>
  <c r="N18" i="2"/>
  <c r="N87" i="2"/>
  <c r="N76" i="2"/>
  <c r="N71" i="2"/>
  <c r="N61" i="2"/>
  <c r="N56" i="2"/>
  <c r="N19" i="2"/>
  <c r="N93" i="2"/>
  <c r="N88" i="2"/>
  <c r="N83" i="2"/>
  <c r="N78" i="2"/>
  <c r="N72" i="2"/>
  <c r="N67" i="2"/>
  <c r="N63" i="2"/>
  <c r="N58" i="2"/>
  <c r="N25" i="2"/>
  <c r="N20" i="2"/>
  <c r="N7" i="2"/>
  <c r="N82" i="2"/>
  <c r="N66" i="2"/>
  <c r="N29" i="2"/>
  <c r="N14" i="2"/>
  <c r="N86" i="2"/>
  <c r="N65" i="2"/>
  <c r="N23" i="2"/>
  <c r="N3" i="2"/>
  <c r="N53" i="2"/>
  <c r="N41" i="2"/>
  <c r="N34" i="2"/>
  <c r="N80" i="2"/>
  <c r="N39" i="2"/>
  <c r="N31" i="2"/>
  <c r="N24" i="2"/>
  <c r="N2" i="2"/>
  <c r="N55" i="2"/>
  <c r="N33" i="2"/>
  <c r="N45" i="2"/>
  <c r="N37" i="2"/>
  <c r="N47" i="2"/>
  <c r="N4" i="2"/>
  <c r="N60" i="2"/>
  <c r="N12" i="2"/>
  <c r="N32" i="2"/>
  <c r="N54" i="2"/>
  <c r="N35" i="2"/>
  <c r="N27" i="2"/>
  <c r="N5" i="2"/>
  <c r="N95" i="2"/>
  <c r="N90" i="2"/>
  <c r="N84" i="2"/>
  <c r="N79" i="2"/>
  <c r="N74" i="2"/>
  <c r="N68" i="2"/>
  <c r="N59" i="2"/>
  <c r="N22" i="2"/>
  <c r="N17" i="2"/>
  <c r="N43" i="2"/>
  <c r="N9" i="2"/>
  <c r="N70" i="2"/>
  <c r="N46" i="2"/>
  <c r="N28" i="2"/>
  <c r="N8" i="2"/>
  <c r="J27" i="6"/>
  <c r="N23" i="6"/>
  <c r="J23" i="6"/>
  <c r="G22" i="6"/>
  <c r="G16" i="6"/>
  <c r="G8" i="6"/>
  <c r="G25" i="6"/>
  <c r="G17" i="6"/>
  <c r="J11" i="6"/>
  <c r="G9" i="6"/>
  <c r="N22" i="6"/>
  <c r="J19" i="6"/>
  <c r="G27" i="6"/>
  <c r="G12" i="6"/>
  <c r="G4" i="6"/>
  <c r="J25" i="6"/>
  <c r="J22" i="6"/>
  <c r="G21" i="6"/>
  <c r="J14" i="6"/>
  <c r="G13" i="6"/>
  <c r="J7" i="6"/>
  <c r="J6" i="6"/>
  <c r="G5" i="6"/>
  <c r="N34" i="6"/>
  <c r="G37" i="6"/>
  <c r="G34" i="6"/>
  <c r="J34" i="6"/>
  <c r="N17" i="6"/>
  <c r="N9" i="6"/>
  <c r="N25" i="6"/>
  <c r="N19" i="6"/>
  <c r="N12" i="6"/>
  <c r="N3" i="6"/>
  <c r="N4" i="6"/>
  <c r="N7" i="6"/>
  <c r="N11" i="6"/>
  <c r="N14" i="6"/>
  <c r="N13" i="6"/>
  <c r="N6" i="6"/>
  <c r="N5" i="6"/>
  <c r="N27" i="6"/>
  <c r="N21" i="6"/>
  <c r="N16" i="6"/>
  <c r="N8" i="6"/>
  <c r="G23" i="6"/>
  <c r="J21" i="6"/>
  <c r="G3" i="6"/>
  <c r="J16" i="6"/>
  <c r="G14" i="6"/>
  <c r="J12" i="6"/>
  <c r="J8" i="6"/>
  <c r="G6" i="6"/>
  <c r="J4" i="6"/>
  <c r="J17" i="6"/>
  <c r="J13" i="6"/>
  <c r="G11" i="6"/>
  <c r="J9" i="6"/>
  <c r="G7" i="6"/>
  <c r="J5" i="6"/>
  <c r="G19" i="6"/>
  <c r="J3" i="6"/>
  <c r="N39" i="5"/>
  <c r="N37" i="5"/>
  <c r="N40" i="5"/>
  <c r="N33" i="5"/>
  <c r="G38" i="5"/>
  <c r="G35" i="5"/>
  <c r="G32" i="5"/>
  <c r="G37" i="5"/>
  <c r="J39" i="5"/>
  <c r="G34" i="5"/>
  <c r="G33" i="5"/>
  <c r="N34" i="5"/>
  <c r="K41" i="5"/>
  <c r="M41" i="5" s="1"/>
  <c r="N32" i="5"/>
  <c r="N35" i="5"/>
  <c r="J32" i="5"/>
  <c r="J33" i="5"/>
  <c r="G29" i="5"/>
  <c r="J27" i="5"/>
  <c r="J30" i="5"/>
  <c r="N28" i="5"/>
  <c r="G30" i="5"/>
  <c r="N27" i="5"/>
  <c r="N29" i="5"/>
  <c r="N30" i="5"/>
  <c r="J25" i="5"/>
  <c r="J24" i="5"/>
  <c r="J23" i="5"/>
  <c r="G27" i="5"/>
  <c r="J29" i="5"/>
  <c r="G24" i="5"/>
  <c r="J28" i="5"/>
  <c r="G28" i="5"/>
  <c r="N24" i="5"/>
  <c r="N22" i="5"/>
  <c r="N25" i="5"/>
  <c r="N23" i="5"/>
  <c r="G22" i="5"/>
  <c r="G25" i="5"/>
  <c r="J22" i="5"/>
  <c r="G23" i="5"/>
  <c r="K26" i="5"/>
  <c r="M26" i="5" s="1"/>
  <c r="G12" i="5"/>
  <c r="J6" i="5"/>
  <c r="N11" i="5"/>
  <c r="N6" i="5"/>
  <c r="N14" i="5"/>
  <c r="G7" i="5"/>
  <c r="G11" i="5"/>
  <c r="G6" i="5"/>
  <c r="J14" i="5"/>
  <c r="N3" i="5"/>
  <c r="G14" i="5"/>
  <c r="G5" i="5"/>
  <c r="N8" i="5"/>
  <c r="N4" i="5"/>
  <c r="G8" i="5"/>
  <c r="G4" i="5"/>
  <c r="J7" i="5"/>
  <c r="J8" i="5"/>
  <c r="J12" i="5"/>
  <c r="N12" i="5"/>
  <c r="N7" i="5"/>
  <c r="G3" i="5"/>
  <c r="J5" i="5"/>
  <c r="J3" i="5"/>
  <c r="J11" i="5"/>
  <c r="N5" i="5"/>
  <c r="J4" i="5"/>
  <c r="G29" i="8"/>
  <c r="G38" i="8"/>
  <c r="G33" i="8"/>
  <c r="G12" i="8"/>
  <c r="G27" i="8"/>
  <c r="G7" i="8"/>
  <c r="N7" i="8"/>
  <c r="G3" i="8"/>
  <c r="G22" i="8"/>
  <c r="N31" i="8"/>
  <c r="N15" i="8"/>
  <c r="N5" i="8"/>
  <c r="G37" i="8"/>
  <c r="G32" i="8"/>
  <c r="G21" i="8"/>
  <c r="G15" i="8"/>
  <c r="G5" i="8"/>
  <c r="N2" i="8"/>
  <c r="N34" i="8"/>
  <c r="N29" i="8"/>
  <c r="N24" i="8"/>
  <c r="N19" i="8"/>
  <c r="N14" i="8"/>
  <c r="N9" i="8"/>
  <c r="N4" i="8"/>
  <c r="N36" i="8"/>
  <c r="N21" i="8"/>
  <c r="G36" i="8"/>
  <c r="G31" i="8"/>
  <c r="G24" i="8"/>
  <c r="G19" i="8"/>
  <c r="G14" i="8"/>
  <c r="G9" i="8"/>
  <c r="G4" i="8"/>
  <c r="N38" i="8"/>
  <c r="N33" i="8"/>
  <c r="N28" i="8"/>
  <c r="N18" i="8"/>
  <c r="N13" i="8"/>
  <c r="N8" i="8"/>
  <c r="N3" i="8"/>
  <c r="G2" i="8"/>
  <c r="G34" i="8"/>
  <c r="G28" i="8"/>
  <c r="G18" i="8"/>
  <c r="G13" i="8"/>
  <c r="G8" i="8"/>
  <c r="N37" i="8"/>
  <c r="N32" i="8"/>
  <c r="N27" i="8"/>
  <c r="N22" i="8"/>
  <c r="N17" i="8"/>
  <c r="N12" i="8"/>
  <c r="G73" i="3"/>
  <c r="G81" i="3"/>
  <c r="G83" i="3"/>
  <c r="G75" i="3"/>
  <c r="G77" i="3"/>
  <c r="G69" i="3"/>
  <c r="G67" i="3"/>
  <c r="G79" i="3"/>
  <c r="G63" i="3"/>
  <c r="G65" i="3"/>
  <c r="G57" i="3"/>
  <c r="G84" i="3"/>
  <c r="G82" i="3"/>
  <c r="G74" i="3"/>
  <c r="G72" i="3"/>
  <c r="G70" i="3"/>
  <c r="G64" i="3"/>
  <c r="G55" i="3"/>
  <c r="G43" i="3"/>
  <c r="G53" i="3"/>
  <c r="G51" i="3"/>
  <c r="G49" i="3"/>
  <c r="G39" i="3"/>
  <c r="G59" i="3"/>
  <c r="G42" i="3"/>
  <c r="G25" i="3"/>
  <c r="G27" i="3"/>
  <c r="G29" i="3"/>
  <c r="G45" i="3"/>
  <c r="G38" i="3"/>
  <c r="G62" i="3"/>
  <c r="G60" i="3"/>
  <c r="G58" i="3"/>
  <c r="G54" i="3"/>
  <c r="G50" i="3"/>
  <c r="G48" i="3"/>
  <c r="G46" i="3"/>
  <c r="G44" i="3"/>
  <c r="G37" i="3"/>
  <c r="G36" i="3"/>
  <c r="G28" i="3"/>
  <c r="G12" i="3"/>
  <c r="G23" i="3"/>
  <c r="G17" i="3"/>
  <c r="G24" i="3"/>
  <c r="G15" i="3"/>
  <c r="G16" i="3"/>
  <c r="G7" i="3"/>
  <c r="G19" i="3"/>
  <c r="G11" i="3"/>
  <c r="G8" i="3"/>
  <c r="G2" i="3"/>
  <c r="G18" i="3"/>
  <c r="G13" i="3"/>
  <c r="G3" i="3"/>
  <c r="G4" i="3"/>
  <c r="G6" i="3"/>
  <c r="O11" i="8" l="1"/>
  <c r="O30" i="8"/>
  <c r="O15" i="6"/>
  <c r="O10" i="6"/>
  <c r="O24" i="6"/>
  <c r="O20" i="6"/>
  <c r="O36" i="5"/>
  <c r="O9" i="5"/>
  <c r="O26" i="5"/>
  <c r="O31" i="5"/>
  <c r="O41" i="5"/>
  <c r="O15" i="5"/>
  <c r="O6" i="8"/>
  <c r="O35" i="8"/>
  <c r="O25" i="8"/>
  <c r="O16" i="8"/>
  <c r="O20" i="8"/>
  <c r="O61" i="3"/>
  <c r="O30" i="3"/>
  <c r="O76" i="3"/>
  <c r="O9" i="3"/>
  <c r="O40" i="3"/>
  <c r="O47" i="3"/>
  <c r="O56" i="3"/>
  <c r="O85" i="3"/>
  <c r="O20" i="3"/>
  <c r="O5" i="3"/>
  <c r="O66" i="3"/>
  <c r="O71" i="3"/>
  <c r="O80" i="3"/>
  <c r="O14" i="3"/>
  <c r="O26" i="3"/>
  <c r="O52" i="3"/>
  <c r="H6" i="2"/>
  <c r="E94" i="2"/>
  <c r="K94" i="2" s="1"/>
  <c r="M94" i="2" s="1"/>
  <c r="E89" i="2"/>
  <c r="K89" i="2" s="1"/>
  <c r="M89" i="2" s="1"/>
  <c r="E85" i="2"/>
  <c r="K85" i="2" s="1"/>
  <c r="M85" i="2" s="1"/>
  <c r="E81" i="2"/>
  <c r="K81" i="2" s="1"/>
  <c r="M81" i="2" s="1"/>
  <c r="E77" i="2"/>
  <c r="K77" i="2" s="1"/>
  <c r="M77" i="2" s="1"/>
  <c r="E73" i="2"/>
  <c r="K73" i="2" s="1"/>
  <c r="M73" i="2" s="1"/>
  <c r="E69" i="2"/>
  <c r="K69" i="2" s="1"/>
  <c r="M69" i="2" s="1"/>
  <c r="E62" i="2"/>
  <c r="K62" i="2" s="1"/>
  <c r="M62" i="2" s="1"/>
  <c r="E57" i="2"/>
  <c r="K57" i="2" s="1"/>
  <c r="M57" i="2" s="1"/>
  <c r="E44" i="2"/>
  <c r="K44" i="2" s="1"/>
  <c r="M44" i="2" s="1"/>
  <c r="K48" i="2"/>
  <c r="M48" i="2" s="1"/>
  <c r="K40" i="2"/>
  <c r="M40" i="2" s="1"/>
  <c r="K36" i="2"/>
  <c r="M36" i="2" s="1"/>
  <c r="E26" i="2"/>
  <c r="K26" i="2" s="1"/>
  <c r="M26" i="2" s="1"/>
  <c r="E21" i="2"/>
  <c r="K21" i="2" s="1"/>
  <c r="M21" i="2" s="1"/>
  <c r="K16" i="2"/>
  <c r="M16" i="2" s="1"/>
  <c r="K11" i="2"/>
  <c r="M11" i="2" s="1"/>
  <c r="F3" i="2"/>
  <c r="F4" i="2"/>
  <c r="F5" i="2"/>
  <c r="F7" i="2"/>
  <c r="F8" i="2"/>
  <c r="F9" i="2"/>
  <c r="F10" i="2"/>
  <c r="F12" i="2"/>
  <c r="F13" i="2"/>
  <c r="F14" i="2"/>
  <c r="F15" i="2"/>
  <c r="F17" i="2"/>
  <c r="F18" i="2"/>
  <c r="F19" i="2"/>
  <c r="F20" i="2"/>
  <c r="F22" i="2"/>
  <c r="F23" i="2"/>
  <c r="F24" i="2"/>
  <c r="F25" i="2"/>
  <c r="F27" i="2"/>
  <c r="F28" i="2"/>
  <c r="F29" i="2"/>
  <c r="F31" i="2"/>
  <c r="F32" i="2"/>
  <c r="F33" i="2"/>
  <c r="F34" i="2"/>
  <c r="F35" i="2"/>
  <c r="F37" i="2"/>
  <c r="F38" i="2"/>
  <c r="F39" i="2"/>
  <c r="F41" i="2"/>
  <c r="F42" i="2"/>
  <c r="F43" i="2"/>
  <c r="F45" i="2"/>
  <c r="F46" i="2"/>
  <c r="F47" i="2"/>
  <c r="F53" i="2"/>
  <c r="F54" i="2"/>
  <c r="F55" i="2"/>
  <c r="F56" i="2"/>
  <c r="F58" i="2"/>
  <c r="F59" i="2"/>
  <c r="F60" i="2"/>
  <c r="F61" i="2"/>
  <c r="F63" i="2"/>
  <c r="F64" i="2"/>
  <c r="F65" i="2"/>
  <c r="F66" i="2"/>
  <c r="F67" i="2"/>
  <c r="F68" i="2"/>
  <c r="F70" i="2"/>
  <c r="F71" i="2"/>
  <c r="F72" i="2"/>
  <c r="F74" i="2"/>
  <c r="F75" i="2"/>
  <c r="F76" i="2"/>
  <c r="F78" i="2"/>
  <c r="F79" i="2"/>
  <c r="F80" i="2"/>
  <c r="F82" i="2"/>
  <c r="F83" i="2"/>
  <c r="F84" i="2"/>
  <c r="F86" i="2"/>
  <c r="F87" i="2"/>
  <c r="F88" i="2"/>
  <c r="F90" i="2"/>
  <c r="F91" i="2"/>
  <c r="F92" i="2"/>
  <c r="F93" i="2"/>
  <c r="F95" i="2"/>
  <c r="E6" i="2"/>
  <c r="I2" i="2"/>
  <c r="K6" i="2" l="1"/>
  <c r="J50" i="2"/>
  <c r="J49" i="2"/>
  <c r="J51" i="2"/>
  <c r="J78" i="2"/>
  <c r="J63" i="2"/>
  <c r="J29" i="2"/>
  <c r="J14" i="2"/>
  <c r="J55" i="2"/>
  <c r="J59" i="2"/>
  <c r="J33" i="2"/>
  <c r="J92" i="2"/>
  <c r="J76" i="2"/>
  <c r="J61" i="2"/>
  <c r="J20" i="2"/>
  <c r="J95" i="2"/>
  <c r="J79" i="2"/>
  <c r="J41" i="2"/>
  <c r="J27" i="2"/>
  <c r="J91" i="2"/>
  <c r="J75" i="2"/>
  <c r="J38" i="2"/>
  <c r="J9" i="2"/>
  <c r="J54" i="2"/>
  <c r="J7" i="2"/>
  <c r="J13" i="2"/>
  <c r="J93" i="2"/>
  <c r="J37" i="2"/>
  <c r="J47" i="2"/>
  <c r="J58" i="2"/>
  <c r="J25" i="2"/>
  <c r="J88" i="2"/>
  <c r="J72" i="2"/>
  <c r="J53" i="2"/>
  <c r="J32" i="2"/>
  <c r="J12" i="2"/>
  <c r="J60" i="2"/>
  <c r="J23" i="2"/>
  <c r="J4" i="2"/>
  <c r="J74" i="2"/>
  <c r="J90" i="2"/>
  <c r="J82" i="2"/>
  <c r="J22" i="2"/>
  <c r="J34" i="2"/>
  <c r="J46" i="2"/>
  <c r="J17" i="2"/>
  <c r="J84" i="2"/>
  <c r="J68" i="2"/>
  <c r="J45" i="2"/>
  <c r="J28" i="2"/>
  <c r="J8" i="2"/>
  <c r="J87" i="2"/>
  <c r="J71" i="2"/>
  <c r="J56" i="2"/>
  <c r="J35" i="2"/>
  <c r="J19" i="2"/>
  <c r="J5" i="2"/>
  <c r="J86" i="2"/>
  <c r="J43" i="2"/>
  <c r="J70" i="2"/>
  <c r="J66" i="2"/>
  <c r="J18" i="2"/>
  <c r="J39" i="2"/>
  <c r="J2" i="2"/>
  <c r="J80" i="2"/>
  <c r="J65" i="2"/>
  <c r="J42" i="2"/>
  <c r="J24" i="2"/>
  <c r="J3" i="2"/>
  <c r="J83" i="2"/>
  <c r="J67" i="2"/>
  <c r="J31" i="2"/>
  <c r="F2" i="2"/>
  <c r="G54" i="2" s="1"/>
  <c r="G18" i="2" l="1"/>
  <c r="G27" i="2"/>
  <c r="G46" i="2"/>
  <c r="G17" i="2"/>
  <c r="G51" i="2"/>
  <c r="G59" i="2"/>
  <c r="G49" i="2"/>
  <c r="G58" i="2"/>
  <c r="G34" i="2"/>
  <c r="G71" i="2"/>
  <c r="G50" i="2"/>
  <c r="G24" i="2"/>
  <c r="G61" i="2"/>
  <c r="G78" i="2"/>
  <c r="G95" i="2"/>
  <c r="G63" i="2"/>
  <c r="G82" i="2"/>
  <c r="G7" i="2"/>
  <c r="G31" i="2"/>
  <c r="G56" i="2"/>
  <c r="G79" i="2"/>
  <c r="G9" i="2"/>
  <c r="G32" i="2"/>
  <c r="G65" i="2"/>
  <c r="G88" i="2"/>
  <c r="G29" i="2"/>
  <c r="G90" i="2"/>
  <c r="G35" i="2"/>
  <c r="G83" i="2"/>
  <c r="G25" i="2"/>
  <c r="G12" i="2"/>
  <c r="G42" i="2"/>
  <c r="G72" i="2"/>
  <c r="G92" i="2"/>
  <c r="G39" i="2"/>
  <c r="G37" i="2"/>
  <c r="G66" i="2"/>
  <c r="G14" i="2"/>
  <c r="G47" i="2"/>
  <c r="G74" i="2"/>
  <c r="G13" i="2"/>
  <c r="G19" i="2"/>
  <c r="G41" i="2"/>
  <c r="G67" i="2"/>
  <c r="G87" i="2"/>
  <c r="G43" i="2"/>
  <c r="G20" i="2"/>
  <c r="G53" i="2"/>
  <c r="G76" i="2"/>
  <c r="G2" i="2"/>
  <c r="G93" i="2"/>
  <c r="G22" i="2"/>
  <c r="G55" i="2"/>
  <c r="G70" i="2"/>
  <c r="G86" i="2"/>
  <c r="G3" i="2"/>
  <c r="G23" i="2"/>
  <c r="G38" i="2"/>
  <c r="G60" i="2"/>
  <c r="G75" i="2"/>
  <c r="G91" i="2"/>
  <c r="G33" i="2"/>
  <c r="G8" i="2"/>
  <c r="G28" i="2"/>
  <c r="G45" i="2"/>
  <c r="G68" i="2"/>
  <c r="G84" i="2"/>
  <c r="G5" i="2"/>
  <c r="M6" i="2"/>
  <c r="O52" i="2" s="1"/>
  <c r="O30" i="2" l="1"/>
  <c r="O6" i="2"/>
  <c r="O44" i="2"/>
  <c r="O16" i="2"/>
  <c r="O94" i="2"/>
  <c r="O57" i="2"/>
  <c r="O48" i="2"/>
  <c r="O36" i="2"/>
  <c r="O62" i="2"/>
  <c r="O69" i="2"/>
  <c r="O11" i="2"/>
  <c r="O85" i="2"/>
  <c r="O40" i="2"/>
  <c r="O26" i="2"/>
  <c r="O89" i="2"/>
  <c r="O81" i="2"/>
  <c r="O73" i="2"/>
  <c r="O77" i="2"/>
  <c r="O21" i="2"/>
  <c r="K42" i="4"/>
  <c r="M42" i="4" s="1"/>
  <c r="O107" i="4" l="1"/>
  <c r="O87" i="4"/>
  <c r="O37" i="4"/>
  <c r="O19" i="4"/>
  <c r="O42" i="4"/>
  <c r="O15" i="4"/>
  <c r="O11" i="4"/>
  <c r="O56" i="4"/>
  <c r="O70" i="4"/>
  <c r="O66" i="4"/>
  <c r="O96" i="4"/>
  <c r="O61" i="4"/>
  <c r="O91" i="4"/>
  <c r="O78" i="4"/>
  <c r="O47" i="4"/>
  <c r="O6" i="4"/>
  <c r="O28" i="4"/>
  <c r="O24" i="4"/>
  <c r="O32" i="4"/>
  <c r="O52" i="4"/>
  <c r="O83" i="4"/>
</calcChain>
</file>

<file path=xl/sharedStrings.xml><?xml version="1.0" encoding="utf-8"?>
<sst xmlns="http://schemas.openxmlformats.org/spreadsheetml/2006/main" count="1392" uniqueCount="354">
  <si>
    <t>Name</t>
  </si>
  <si>
    <t>Club</t>
  </si>
  <si>
    <t>Floor</t>
  </si>
  <si>
    <t>Vault</t>
  </si>
  <si>
    <t>Team</t>
  </si>
  <si>
    <t>Lauren Adams</t>
  </si>
  <si>
    <t>A</t>
  </si>
  <si>
    <t>Lauryn McCall</t>
  </si>
  <si>
    <t>Katie Young</t>
  </si>
  <si>
    <t>Erin Connelly</t>
  </si>
  <si>
    <t>B</t>
  </si>
  <si>
    <t>Brooke Strathearn</t>
  </si>
  <si>
    <t>Thirzah Munro</t>
  </si>
  <si>
    <t>Hannah Rahim</t>
  </si>
  <si>
    <t>Ava Kelly</t>
  </si>
  <si>
    <t>C</t>
  </si>
  <si>
    <t>Darcey Mitchell</t>
  </si>
  <si>
    <t>Kaelin Cox</t>
  </si>
  <si>
    <t>Amy Manson</t>
  </si>
  <si>
    <t>Rebecca Ellis</t>
  </si>
  <si>
    <t xml:space="preserve">Kirkcaldy </t>
  </si>
  <si>
    <t>Skye Cunningham</t>
  </si>
  <si>
    <t>Emma-Rose Pratt</t>
  </si>
  <si>
    <t>Macy Gassner</t>
  </si>
  <si>
    <t>Mirren McEwan</t>
  </si>
  <si>
    <t>Lyla Steel</t>
  </si>
  <si>
    <t>Holly Reid</t>
  </si>
  <si>
    <t>Sarah Urquhart</t>
  </si>
  <si>
    <t>Siobhan Law</t>
  </si>
  <si>
    <t>Sadie Paton</t>
  </si>
  <si>
    <t>Lilian Blair</t>
  </si>
  <si>
    <t>Maci Falconer</t>
  </si>
  <si>
    <t>Levenmouth</t>
  </si>
  <si>
    <t>I</t>
  </si>
  <si>
    <t>Roseanna Leburn</t>
  </si>
  <si>
    <t>Luci Keddie</t>
  </si>
  <si>
    <t xml:space="preserve">Enigma </t>
  </si>
  <si>
    <t>Rebekah Webb</t>
  </si>
  <si>
    <t>Naomi Wallace</t>
  </si>
  <si>
    <t>Keirra-Dawn Marshall</t>
  </si>
  <si>
    <t>Kaylee Kemp</t>
  </si>
  <si>
    <t xml:space="preserve">Martha Ferguson </t>
  </si>
  <si>
    <t>Libby Brown</t>
  </si>
  <si>
    <t>Balmoor</t>
  </si>
  <si>
    <t xml:space="preserve">Carrie Burnett </t>
  </si>
  <si>
    <t>Chloe Cooper</t>
  </si>
  <si>
    <t>Ella Penny</t>
  </si>
  <si>
    <t xml:space="preserve">Sophie McWhinnie </t>
  </si>
  <si>
    <t>Sasha North</t>
  </si>
  <si>
    <t>Lexie Spencer</t>
  </si>
  <si>
    <t>Lucy Lin</t>
  </si>
  <si>
    <t>Annabelle Greig</t>
  </si>
  <si>
    <t>Katie Goldie</t>
  </si>
  <si>
    <t>Samantha Kennovin</t>
  </si>
  <si>
    <t>Katie Whiteford</t>
  </si>
  <si>
    <t xml:space="preserve">Levenmouth </t>
  </si>
  <si>
    <t>Chloe Ovenstone</t>
  </si>
  <si>
    <t>Nadja Campbell</t>
  </si>
  <si>
    <t>Ava Anderson</t>
  </si>
  <si>
    <t>Nicola Clark</t>
  </si>
  <si>
    <t>Faye Ballantyne</t>
  </si>
  <si>
    <t>Isla Williams</t>
  </si>
  <si>
    <t>Grace Lin</t>
  </si>
  <si>
    <t>Pehr Chetal</t>
  </si>
  <si>
    <t>Isabelle Norton</t>
  </si>
  <si>
    <t>Ciara Wood</t>
  </si>
  <si>
    <t>Martha Reid</t>
  </si>
  <si>
    <t>Holly Mitchell</t>
  </si>
  <si>
    <t>Lea Riddell</t>
  </si>
  <si>
    <t>Niamh Elder</t>
  </si>
  <si>
    <t>Emma Chanter</t>
  </si>
  <si>
    <t>Sofia Ferras Daly</t>
  </si>
  <si>
    <t>Emily McRitchie</t>
  </si>
  <si>
    <t>D</t>
  </si>
  <si>
    <t>Amy Bell</t>
  </si>
  <si>
    <t>Zoe Boyd Thorpe</t>
  </si>
  <si>
    <t>Skye Maloney</t>
  </si>
  <si>
    <t>Sienna Reid</t>
  </si>
  <si>
    <t>Pegasus</t>
  </si>
  <si>
    <t>E</t>
  </si>
  <si>
    <t>Amelie Robertson</t>
  </si>
  <si>
    <t>Lacey Burnett</t>
  </si>
  <si>
    <t>Katarina Coughlin</t>
  </si>
  <si>
    <t>Charlotte Grant</t>
  </si>
  <si>
    <t>Georgie Fox</t>
  </si>
  <si>
    <t>Isla O'Donoghue</t>
  </si>
  <si>
    <t>Pippa Belfall</t>
  </si>
  <si>
    <t>Anna Hovey</t>
  </si>
  <si>
    <t>Louise Benson</t>
  </si>
  <si>
    <t>Milana Zakarian</t>
  </si>
  <si>
    <t>Etko Sports Academy</t>
  </si>
  <si>
    <t>Emma Booth</t>
  </si>
  <si>
    <t>Neve Baxter</t>
  </si>
  <si>
    <t>Madelyn Mair</t>
  </si>
  <si>
    <t>Lucy Fraser</t>
  </si>
  <si>
    <t>Lyla Woodrow</t>
  </si>
  <si>
    <t>Kaylyn Porter</t>
  </si>
  <si>
    <t>Lois Milne</t>
  </si>
  <si>
    <t xml:space="preserve">Bethany Colville </t>
  </si>
  <si>
    <t xml:space="preserve">Iona Connelly </t>
  </si>
  <si>
    <t>Anna Davidson</t>
  </si>
  <si>
    <t>Olivia Williamson</t>
  </si>
  <si>
    <t>Alyssa Mercer</t>
  </si>
  <si>
    <t xml:space="preserve">Alix Walton </t>
  </si>
  <si>
    <t>Kayley Whyte</t>
  </si>
  <si>
    <t xml:space="preserve">Caitlyn Kemp </t>
  </si>
  <si>
    <t>Amber Fleming</t>
  </si>
  <si>
    <t>Imogen Chron-Slaven</t>
  </si>
  <si>
    <t xml:space="preserve">Skye Dickson </t>
  </si>
  <si>
    <t>Anna Logan</t>
  </si>
  <si>
    <t xml:space="preserve">West Lothian </t>
  </si>
  <si>
    <t>Lily Gray</t>
  </si>
  <si>
    <t>Abigail Ponton</t>
  </si>
  <si>
    <t>Brooke Dobinson</t>
  </si>
  <si>
    <t>Florence Snowdon</t>
  </si>
  <si>
    <t>Olivia Somerville</t>
  </si>
  <si>
    <t>Claudia Raven</t>
  </si>
  <si>
    <t>Lily McNeill</t>
  </si>
  <si>
    <t>Sophie Barnet</t>
  </si>
  <si>
    <t>Scarlett Butterly</t>
  </si>
  <si>
    <t>Tryst</t>
  </si>
  <si>
    <t>Orla Campbell</t>
  </si>
  <si>
    <t>Emilia Cherry</t>
  </si>
  <si>
    <t>Bella Strang</t>
  </si>
  <si>
    <t>Infinity</t>
  </si>
  <si>
    <t>Tilda May Souter</t>
  </si>
  <si>
    <t>Emma Boyd</t>
  </si>
  <si>
    <t>Estrella Barry</t>
  </si>
  <si>
    <t>Bella Gradalska</t>
  </si>
  <si>
    <t>Nevaeh Sturgeon</t>
  </si>
  <si>
    <t>Abbi Deighan</t>
  </si>
  <si>
    <t>Enigma</t>
  </si>
  <si>
    <t>Katie Cunningham</t>
  </si>
  <si>
    <t>Megan Hastie</t>
  </si>
  <si>
    <t>Jessica Combe</t>
  </si>
  <si>
    <t>Ava Cairns</t>
  </si>
  <si>
    <t>Georgia Power</t>
  </si>
  <si>
    <t xml:space="preserve">Lothian </t>
  </si>
  <si>
    <t>Ava Price</t>
  </si>
  <si>
    <t>Olivia Barclay</t>
  </si>
  <si>
    <t>Sophia Chatterjee</t>
  </si>
  <si>
    <t>Rosie Smith</t>
  </si>
  <si>
    <t>Jessica Gent</t>
  </si>
  <si>
    <t>Kirsty Hall</t>
  </si>
  <si>
    <t>Lily Ford</t>
  </si>
  <si>
    <t>Ava Fox</t>
  </si>
  <si>
    <t>Lauren Bernard</t>
  </si>
  <si>
    <t>Annabelle Proctor</t>
  </si>
  <si>
    <t>Chloe Weitzen</t>
  </si>
  <si>
    <t>Hannah Gould</t>
  </si>
  <si>
    <t>Gemma Stockwell</t>
  </si>
  <si>
    <t>Lexie Corbett</t>
  </si>
  <si>
    <t>Ruby Valentine</t>
  </si>
  <si>
    <t>Tara Harvey</t>
  </si>
  <si>
    <t>Cara Dailly</t>
  </si>
  <si>
    <t>Jessica Robertson</t>
  </si>
  <si>
    <t>Amy Gooch</t>
  </si>
  <si>
    <t>Freya Chambers</t>
  </si>
  <si>
    <t>Hannah Taylor</t>
  </si>
  <si>
    <t>Kate McGovern</t>
  </si>
  <si>
    <t>Abbie Simmers</t>
  </si>
  <si>
    <t>Abigail Corcoran</t>
  </si>
  <si>
    <t>Clara Allen</t>
  </si>
  <si>
    <t>Mya Hughes</t>
  </si>
  <si>
    <t>Anna Ross</t>
  </si>
  <si>
    <t>Emily Grant</t>
  </si>
  <si>
    <t>Evie Brown</t>
  </si>
  <si>
    <t>Taylor MacDonald</t>
  </si>
  <si>
    <t>Eleanor Burrows</t>
  </si>
  <si>
    <t>Lucy Haw</t>
  </si>
  <si>
    <t>Melinda D'Souza</t>
  </si>
  <si>
    <t>Emily Cobban</t>
  </si>
  <si>
    <t>Lucy Cooper</t>
  </si>
  <si>
    <t>Sienna Christie</t>
  </si>
  <si>
    <t>Cerys Robertson</t>
  </si>
  <si>
    <t>Alisha Michie</t>
  </si>
  <si>
    <t>Lauren Hastie</t>
  </si>
  <si>
    <t>Ava Thomson</t>
  </si>
  <si>
    <t>Eilidh Dalrymple</t>
  </si>
  <si>
    <t>Nieve Russell</t>
  </si>
  <si>
    <t>Melissa Allan</t>
  </si>
  <si>
    <t>Grace Baillie</t>
  </si>
  <si>
    <t>Zara Combe</t>
  </si>
  <si>
    <t>Niamh McAllion</t>
  </si>
  <si>
    <t>Ruby Calder</t>
  </si>
  <si>
    <t>Lucy Berry</t>
  </si>
  <si>
    <t>Katie Patrick</t>
  </si>
  <si>
    <t>Megan Frame</t>
  </si>
  <si>
    <t>Stewart Payne</t>
  </si>
  <si>
    <t>Logan McKay</t>
  </si>
  <si>
    <t>Angus McKay</t>
  </si>
  <si>
    <t>Rudy Da Silva</t>
  </si>
  <si>
    <t>Ruaridh Jackson</t>
  </si>
  <si>
    <t>Callum Gordon</t>
  </si>
  <si>
    <t>Ethan Williams</t>
  </si>
  <si>
    <t>Coll D’Inverno</t>
  </si>
  <si>
    <t>Spartans</t>
  </si>
  <si>
    <t>Brodie Mitchell</t>
  </si>
  <si>
    <t>Ross Ireland</t>
  </si>
  <si>
    <t>Lewis Muir</t>
  </si>
  <si>
    <t>Eachann Morrison</t>
  </si>
  <si>
    <t>Aaron Rickman</t>
  </si>
  <si>
    <t>Joey Blair</t>
  </si>
  <si>
    <t>Fraser Muir</t>
  </si>
  <si>
    <t>Woody O’Rourke</t>
  </si>
  <si>
    <t>Lochlan Walker</t>
  </si>
  <si>
    <t>Charlie Fotheringham</t>
  </si>
  <si>
    <t>Elliot Haro</t>
  </si>
  <si>
    <t>Olly Robson</t>
  </si>
  <si>
    <t>Finn Arbuthnott</t>
  </si>
  <si>
    <t>Kaedyn Scullion</t>
  </si>
  <si>
    <t>Lewis Yates</t>
  </si>
  <si>
    <t>Jack Wood</t>
  </si>
  <si>
    <t>Brendon Hunter</t>
  </si>
  <si>
    <t>Nathan Fleming</t>
  </si>
  <si>
    <t>David Balfour</t>
  </si>
  <si>
    <t>Amy McKay</t>
  </si>
  <si>
    <t xml:space="preserve">Etko Sports Academy </t>
  </si>
  <si>
    <t>Lily Park</t>
  </si>
  <si>
    <t>Caitlyn O Neil</t>
  </si>
  <si>
    <t>Ava Rankin</t>
  </si>
  <si>
    <t>Caitlin Hardie</t>
  </si>
  <si>
    <t>Niah McIntosh</t>
  </si>
  <si>
    <t>Tasia Stuart</t>
  </si>
  <si>
    <t>Freya Wallace</t>
  </si>
  <si>
    <t>Sophie Allan</t>
  </si>
  <si>
    <t>Maisy Trim</t>
  </si>
  <si>
    <t>Mia Pritchard</t>
  </si>
  <si>
    <t>Amy Crooke</t>
  </si>
  <si>
    <t>Aimee Brown</t>
  </si>
  <si>
    <t>Erin McLaughlin</t>
  </si>
  <si>
    <t>Christina Downie</t>
  </si>
  <si>
    <t xml:space="preserve">Infinity </t>
  </si>
  <si>
    <t>Rhiannon Grainger</t>
  </si>
  <si>
    <t>Rosie Larsen</t>
  </si>
  <si>
    <t>Jennifer Cain</t>
  </si>
  <si>
    <t>Leila Mossedaqq</t>
  </si>
  <si>
    <t>Aliyah McMillian</t>
  </si>
  <si>
    <t>Isla Kennedy</t>
  </si>
  <si>
    <t>Imogen Maloney</t>
  </si>
  <si>
    <t>Poppy Hardie</t>
  </si>
  <si>
    <t>Isla Young</t>
  </si>
  <si>
    <t>Brodie Murphy</t>
  </si>
  <si>
    <t>Amy Fishwick</t>
  </si>
  <si>
    <t>Eva Mitchell</t>
  </si>
  <si>
    <t>Euan Murphy</t>
  </si>
  <si>
    <t>Cameron Duncan</t>
  </si>
  <si>
    <t>Fletcher Smith</t>
  </si>
  <si>
    <t>Coby Laird</t>
  </si>
  <si>
    <t>Nairn Ritchie</t>
  </si>
  <si>
    <t>Liam Fox</t>
  </si>
  <si>
    <t xml:space="preserve">Kieran Campbell </t>
  </si>
  <si>
    <t>Ewan Knox</t>
  </si>
  <si>
    <t>Ritchie Murison</t>
  </si>
  <si>
    <t>Gregor Birkhead</t>
  </si>
  <si>
    <t>Jason Yule</t>
  </si>
  <si>
    <t xml:space="preserve">Joshua Cullen </t>
  </si>
  <si>
    <t>Joe Winchester</t>
  </si>
  <si>
    <t>Luca McIvor</t>
  </si>
  <si>
    <t>Innes Arbuthnott</t>
  </si>
  <si>
    <t>Zachary Brand</t>
  </si>
  <si>
    <t>Dylan Morrison</t>
  </si>
  <si>
    <t>John Lamont</t>
  </si>
  <si>
    <t>Tyler Spalding</t>
  </si>
  <si>
    <t>Nathan Vesco</t>
  </si>
  <si>
    <t>Louis Crampton</t>
  </si>
  <si>
    <t>Lochlan Thomson</t>
  </si>
  <si>
    <t>Ciaran Connelly</t>
  </si>
  <si>
    <t>Adam Woodburn</t>
  </si>
  <si>
    <t>Brody Cunningham</t>
  </si>
  <si>
    <t>Alex Yates</t>
  </si>
  <si>
    <t>Charlotte Marshall</t>
  </si>
  <si>
    <t>Kirkcaldy</t>
  </si>
  <si>
    <t>Bronwyn Paisley</t>
  </si>
  <si>
    <t>Megan Ness</t>
  </si>
  <si>
    <t>Daisy Bonnar</t>
  </si>
  <si>
    <t>Roshanne Chron-Slaven</t>
  </si>
  <si>
    <t>Katie Grieve</t>
  </si>
  <si>
    <t>Rebecca Taylor</t>
  </si>
  <si>
    <t>Rebecca Gilchrist</t>
  </si>
  <si>
    <t>Lexi Buchanan</t>
  </si>
  <si>
    <t>West Lothian</t>
  </si>
  <si>
    <t>Grace Bryson</t>
  </si>
  <si>
    <t>Ailsa Mary</t>
  </si>
  <si>
    <t>Alyssa Richards</t>
  </si>
  <si>
    <t>Joy Baba-Yemi</t>
  </si>
  <si>
    <t>Emma MacNicol</t>
  </si>
  <si>
    <t>Aimeelee Geddes</t>
  </si>
  <si>
    <t>Megan Mcowat</t>
  </si>
  <si>
    <t>Eve Ramsay</t>
  </si>
  <si>
    <t>Ashleigh Bernard</t>
  </si>
  <si>
    <t>Natalia Lewandowska</t>
  </si>
  <si>
    <t>Megan Arbuthott</t>
  </si>
  <si>
    <t>Evie Swann</t>
  </si>
  <si>
    <t>Rebecca Prowse</t>
  </si>
  <si>
    <t>Chloe Robertson</t>
  </si>
  <si>
    <t>Sophie Rodger</t>
  </si>
  <si>
    <t>Evelina Clark</t>
  </si>
  <si>
    <t>Mollie Williams</t>
  </si>
  <si>
    <t>Rachel Hogg</t>
  </si>
  <si>
    <t>Eabha Lang</t>
  </si>
  <si>
    <t>Mackenzie Headen</t>
  </si>
  <si>
    <t>Lucy Horsburgh</t>
  </si>
  <si>
    <t>Bea Skulina</t>
  </si>
  <si>
    <t>Charlotte Hillier</t>
  </si>
  <si>
    <t>Millie Baxter</t>
  </si>
  <si>
    <t>Jessica Cran</t>
  </si>
  <si>
    <t>Rebekah Sananikone</t>
  </si>
  <si>
    <t>Devyn Barnes</t>
  </si>
  <si>
    <t>Hannah Payne</t>
  </si>
  <si>
    <t>Hannah Williamson</t>
  </si>
  <si>
    <t>Shannon Law</t>
  </si>
  <si>
    <t>Ailsa Burns</t>
  </si>
  <si>
    <t>Kayla McCowat</t>
  </si>
  <si>
    <t>Amy McCowat</t>
  </si>
  <si>
    <t>Emily Roberts</t>
  </si>
  <si>
    <t>Jodi Troup</t>
  </si>
  <si>
    <t>Rachael Brown</t>
  </si>
  <si>
    <t>Megan Docherty</t>
  </si>
  <si>
    <t>Tamsyn McKenzie</t>
  </si>
  <si>
    <t>Aimee Carlaw</t>
  </si>
  <si>
    <t>Milly Henley</t>
  </si>
  <si>
    <t>Hannah Leyden</t>
  </si>
  <si>
    <t>Samantha Banner</t>
  </si>
  <si>
    <t>Abby Robertson</t>
  </si>
  <si>
    <t>Chanell Parker</t>
  </si>
  <si>
    <t>Kizzy Barrett</t>
  </si>
  <si>
    <t>Sophie Rollin</t>
  </si>
  <si>
    <t>Nicole MacMillan</t>
  </si>
  <si>
    <t>Jasmine Scarlett</t>
  </si>
  <si>
    <t>No</t>
  </si>
  <si>
    <t>Position</t>
  </si>
  <si>
    <t>Combined Score</t>
  </si>
  <si>
    <t>Overall Position</t>
  </si>
  <si>
    <t>Team Position</t>
  </si>
  <si>
    <t>Fife</t>
  </si>
  <si>
    <t>Under 12 Boys</t>
  </si>
  <si>
    <t>Under 8 Boys</t>
  </si>
  <si>
    <t>Under 10 Boys</t>
  </si>
  <si>
    <t>Over 12 Boys</t>
  </si>
  <si>
    <t>Lothian</t>
  </si>
  <si>
    <t>Team Total</t>
  </si>
  <si>
    <t>F</t>
  </si>
  <si>
    <t>WD</t>
  </si>
  <si>
    <t>Ruby Quoi</t>
  </si>
  <si>
    <t>Liah Cseke ****</t>
  </si>
  <si>
    <t>****</t>
  </si>
  <si>
    <t>Alana Urquhart ****</t>
  </si>
  <si>
    <t xml:space="preserve">Ava Baxter </t>
  </si>
  <si>
    <t xml:space="preserve">Emily Proud </t>
  </si>
  <si>
    <t xml:space="preserve">Keeley Ritchie </t>
  </si>
  <si>
    <t xml:space="preserve">Louisa Maciver </t>
  </si>
  <si>
    <t>Kestrel</t>
  </si>
  <si>
    <t xml:space="preserve">Kestrel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</si>
</sst>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6" fillId="0" borderId="0" xfId="0" applyFont="1" applyBorder="1"/>
    <xf numFmtId="0" fontId="0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6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workbookViewId="0">
      <selection activeCell="C16" sqref="C16:C17"/>
    </sheetView>
  </sheetViews>
  <sheetFormatPr defaultRowHeight="15" x14ac:dyDescent="0.25"/>
  <cols>
    <col min="1" max="1" width="5.5703125" customWidth="1"/>
    <col min="2" max="2" width="18.7109375" customWidth="1"/>
    <col min="3" max="3" width="13.42578125" customWidth="1"/>
    <col min="4" max="4" width="6.42578125" bestFit="1" customWidth="1"/>
    <col min="5" max="5" width="7.140625" bestFit="1" customWidth="1"/>
    <col min="6" max="6" width="7.140625" hidden="1" customWidth="1"/>
    <col min="9" max="9" width="7.140625" hidden="1" customWidth="1"/>
    <col min="11" max="11" width="10.42578125" customWidth="1"/>
    <col min="12" max="13" width="7.140625" hidden="1" customWidth="1"/>
  </cols>
  <sheetData>
    <row r="1" spans="1:16" s="2" customFormat="1" ht="30" customHeight="1" x14ac:dyDescent="0.25">
      <c r="A1" s="17" t="s">
        <v>330</v>
      </c>
      <c r="B1" s="8" t="s">
        <v>0</v>
      </c>
      <c r="C1" s="17" t="s">
        <v>1</v>
      </c>
      <c r="D1" s="17" t="s">
        <v>4</v>
      </c>
      <c r="E1" s="18" t="s">
        <v>2</v>
      </c>
      <c r="F1" s="17"/>
      <c r="G1" s="17" t="s">
        <v>331</v>
      </c>
      <c r="H1" s="18" t="s">
        <v>3</v>
      </c>
      <c r="I1" s="17"/>
      <c r="J1" s="17" t="s">
        <v>331</v>
      </c>
      <c r="K1" s="19" t="s">
        <v>332</v>
      </c>
      <c r="L1" s="19"/>
      <c r="M1" s="19"/>
      <c r="N1" s="19" t="s">
        <v>333</v>
      </c>
      <c r="O1" s="20" t="s">
        <v>334</v>
      </c>
    </row>
    <row r="2" spans="1:16" ht="15" customHeight="1" x14ac:dyDescent="0.25">
      <c r="A2" s="21">
        <v>280</v>
      </c>
      <c r="B2" s="21" t="s">
        <v>301</v>
      </c>
      <c r="C2" s="21" t="s">
        <v>78</v>
      </c>
      <c r="D2" s="21" t="s">
        <v>6</v>
      </c>
      <c r="E2" s="11">
        <v>10.9</v>
      </c>
      <c r="F2" s="11">
        <f>E2</f>
        <v>10.9</v>
      </c>
      <c r="G2" s="8">
        <f>RANK(F2,$F$2:$F$38,0)</f>
        <v>20</v>
      </c>
      <c r="H2" s="11">
        <v>13.2</v>
      </c>
      <c r="I2" s="11">
        <f>H2</f>
        <v>13.2</v>
      </c>
      <c r="J2" s="8">
        <f>RANK(I2,$I$2:$I$38,0)</f>
        <v>22</v>
      </c>
      <c r="K2" s="11">
        <f t="shared" ref="K2:K38" si="0">E2+H2</f>
        <v>24.1</v>
      </c>
      <c r="L2" s="11">
        <f>K2</f>
        <v>24.1</v>
      </c>
      <c r="M2" s="11"/>
      <c r="N2" s="33">
        <f>RANK(L2,$L$2:$L$38,0)</f>
        <v>22</v>
      </c>
      <c r="O2" s="8"/>
    </row>
    <row r="3" spans="1:16" ht="15" customHeight="1" x14ac:dyDescent="0.25">
      <c r="A3" s="21">
        <v>281</v>
      </c>
      <c r="B3" s="21" t="s">
        <v>302</v>
      </c>
      <c r="C3" s="21" t="s">
        <v>78</v>
      </c>
      <c r="D3" s="21" t="s">
        <v>6</v>
      </c>
      <c r="E3" s="11">
        <v>12.6</v>
      </c>
      <c r="F3" s="11">
        <f t="shared" ref="F3:F38" si="1">E3</f>
        <v>12.6</v>
      </c>
      <c r="G3" s="8">
        <f t="shared" ref="G3:G38" si="2">RANK(F3,$F$2:$F$38,0)</f>
        <v>3</v>
      </c>
      <c r="H3" s="11">
        <v>13.8</v>
      </c>
      <c r="I3" s="11">
        <f t="shared" ref="I3:I38" si="3">H3</f>
        <v>13.8</v>
      </c>
      <c r="J3" s="8">
        <f t="shared" ref="J3:J38" si="4">RANK(I3,$I$2:$I$38,0)</f>
        <v>10</v>
      </c>
      <c r="K3" s="11">
        <f t="shared" si="0"/>
        <v>26.4</v>
      </c>
      <c r="L3" s="11">
        <f t="shared" ref="L3:L38" si="5">K3</f>
        <v>26.4</v>
      </c>
      <c r="M3" s="11"/>
      <c r="N3" s="33">
        <f t="shared" ref="N3:N38" si="6">RANK(L3,$L$2:$L$38,0)</f>
        <v>5</v>
      </c>
      <c r="O3" s="29"/>
    </row>
    <row r="4" spans="1:16" ht="15" customHeight="1" x14ac:dyDescent="0.25">
      <c r="A4" s="21">
        <v>282</v>
      </c>
      <c r="B4" s="21" t="s">
        <v>303</v>
      </c>
      <c r="C4" s="21" t="s">
        <v>78</v>
      </c>
      <c r="D4" s="21" t="s">
        <v>6</v>
      </c>
      <c r="E4" s="11">
        <v>11.7</v>
      </c>
      <c r="F4" s="11">
        <f t="shared" si="1"/>
        <v>11.7</v>
      </c>
      <c r="G4" s="8">
        <f t="shared" si="2"/>
        <v>15</v>
      </c>
      <c r="H4" s="11">
        <v>13.25</v>
      </c>
      <c r="I4" s="11">
        <f t="shared" si="3"/>
        <v>13.25</v>
      </c>
      <c r="J4" s="8">
        <f t="shared" si="4"/>
        <v>17</v>
      </c>
      <c r="K4" s="11">
        <f t="shared" si="0"/>
        <v>24.95</v>
      </c>
      <c r="L4" s="11">
        <f t="shared" si="5"/>
        <v>24.95</v>
      </c>
      <c r="M4" s="11"/>
      <c r="N4" s="33">
        <f t="shared" si="6"/>
        <v>16</v>
      </c>
      <c r="O4" s="29"/>
    </row>
    <row r="5" spans="1:16" ht="15" customHeight="1" x14ac:dyDescent="0.25">
      <c r="A5" s="21">
        <v>283</v>
      </c>
      <c r="B5" s="21" t="s">
        <v>304</v>
      </c>
      <c r="C5" s="21" t="s">
        <v>78</v>
      </c>
      <c r="D5" s="21" t="s">
        <v>6</v>
      </c>
      <c r="E5" s="11">
        <v>11.25</v>
      </c>
      <c r="F5" s="11">
        <f t="shared" si="1"/>
        <v>11.25</v>
      </c>
      <c r="G5" s="8">
        <f t="shared" si="2"/>
        <v>19</v>
      </c>
      <c r="H5" s="11">
        <v>12.95</v>
      </c>
      <c r="I5" s="11">
        <f t="shared" si="3"/>
        <v>12.95</v>
      </c>
      <c r="J5" s="8">
        <f t="shared" si="4"/>
        <v>25</v>
      </c>
      <c r="K5" s="11">
        <f t="shared" si="0"/>
        <v>24.2</v>
      </c>
      <c r="L5" s="11">
        <f t="shared" si="5"/>
        <v>24.2</v>
      </c>
      <c r="M5" s="11"/>
      <c r="N5" s="33">
        <f t="shared" si="6"/>
        <v>19</v>
      </c>
      <c r="O5" s="29"/>
    </row>
    <row r="6" spans="1:16" s="27" customFormat="1" ht="15" customHeight="1" x14ac:dyDescent="0.25">
      <c r="A6" s="24"/>
      <c r="B6" s="24" t="s">
        <v>341</v>
      </c>
      <c r="C6" s="24" t="s">
        <v>78</v>
      </c>
      <c r="D6" s="24" t="s">
        <v>6</v>
      </c>
      <c r="E6" s="10">
        <f>SUM(E2:E5)-MIN(E2:E5)</f>
        <v>35.550000000000004</v>
      </c>
      <c r="F6" s="10"/>
      <c r="G6" s="12"/>
      <c r="H6" s="10">
        <f>SUM(H2:H5)-MIN(H2:H5)</f>
        <v>40.25</v>
      </c>
      <c r="I6" s="10"/>
      <c r="J6" s="12"/>
      <c r="K6" s="10">
        <f t="shared" si="0"/>
        <v>75.800000000000011</v>
      </c>
      <c r="L6" s="10"/>
      <c r="M6" s="10">
        <f>K6</f>
        <v>75.800000000000011</v>
      </c>
      <c r="N6" s="12"/>
      <c r="O6" s="12">
        <f>RANK(M6,$M$2:$M$38,0)</f>
        <v>4</v>
      </c>
    </row>
    <row r="7" spans="1:16" ht="28.5" customHeight="1" x14ac:dyDescent="0.25">
      <c r="A7" s="21">
        <v>284</v>
      </c>
      <c r="B7" s="21" t="s">
        <v>305</v>
      </c>
      <c r="C7" s="21" t="s">
        <v>217</v>
      </c>
      <c r="D7" s="21" t="s">
        <v>6</v>
      </c>
      <c r="E7" s="11">
        <v>12.75</v>
      </c>
      <c r="F7" s="11">
        <f t="shared" si="1"/>
        <v>12.75</v>
      </c>
      <c r="G7" s="8">
        <f t="shared" si="2"/>
        <v>2</v>
      </c>
      <c r="H7" s="11">
        <v>12.65</v>
      </c>
      <c r="I7" s="11">
        <f t="shared" si="3"/>
        <v>12.65</v>
      </c>
      <c r="J7" s="8">
        <f t="shared" si="4"/>
        <v>27</v>
      </c>
      <c r="K7" s="11">
        <f t="shared" si="0"/>
        <v>25.4</v>
      </c>
      <c r="L7" s="11">
        <f t="shared" si="5"/>
        <v>25.4</v>
      </c>
      <c r="M7" s="11"/>
      <c r="N7" s="33">
        <f t="shared" si="6"/>
        <v>13</v>
      </c>
      <c r="O7" s="29"/>
    </row>
    <row r="8" spans="1:16" ht="28.5" customHeight="1" x14ac:dyDescent="0.25">
      <c r="A8" s="21">
        <v>285</v>
      </c>
      <c r="B8" s="21" t="s">
        <v>306</v>
      </c>
      <c r="C8" s="21" t="s">
        <v>217</v>
      </c>
      <c r="D8" s="21" t="s">
        <v>6</v>
      </c>
      <c r="E8" s="11">
        <v>12.85</v>
      </c>
      <c r="F8" s="11">
        <f t="shared" si="1"/>
        <v>12.85</v>
      </c>
      <c r="G8" s="8">
        <f t="shared" si="2"/>
        <v>1</v>
      </c>
      <c r="H8" s="11">
        <v>14.05</v>
      </c>
      <c r="I8" s="11">
        <f t="shared" si="3"/>
        <v>14.05</v>
      </c>
      <c r="J8" s="8">
        <f t="shared" si="4"/>
        <v>7</v>
      </c>
      <c r="K8" s="11">
        <f t="shared" si="0"/>
        <v>26.9</v>
      </c>
      <c r="L8" s="11">
        <f t="shared" si="5"/>
        <v>26.9</v>
      </c>
      <c r="M8" s="11"/>
      <c r="N8" s="33">
        <f t="shared" si="6"/>
        <v>1</v>
      </c>
      <c r="O8" s="29"/>
    </row>
    <row r="9" spans="1:16" ht="28.5" customHeight="1" x14ac:dyDescent="0.25">
      <c r="A9" s="21">
        <v>286</v>
      </c>
      <c r="B9" s="21" t="s">
        <v>307</v>
      </c>
      <c r="C9" s="21" t="s">
        <v>217</v>
      </c>
      <c r="D9" s="21" t="s">
        <v>6</v>
      </c>
      <c r="E9" s="11">
        <v>12.4</v>
      </c>
      <c r="F9" s="11">
        <f t="shared" si="1"/>
        <v>12.4</v>
      </c>
      <c r="G9" s="8">
        <f t="shared" si="2"/>
        <v>5</v>
      </c>
      <c r="H9" s="11">
        <v>14.1</v>
      </c>
      <c r="I9" s="11">
        <f t="shared" si="3"/>
        <v>14.1</v>
      </c>
      <c r="J9" s="8">
        <f t="shared" si="4"/>
        <v>4</v>
      </c>
      <c r="K9" s="11">
        <f t="shared" si="0"/>
        <v>26.5</v>
      </c>
      <c r="L9" s="11">
        <f t="shared" si="5"/>
        <v>26.5</v>
      </c>
      <c r="M9" s="11"/>
      <c r="N9" s="33">
        <f t="shared" si="6"/>
        <v>4</v>
      </c>
      <c r="O9" s="29"/>
    </row>
    <row r="10" spans="1:16" ht="28.5" customHeight="1" x14ac:dyDescent="0.25">
      <c r="A10" s="21">
        <v>287</v>
      </c>
      <c r="B10" s="21" t="s">
        <v>347</v>
      </c>
      <c r="C10" s="21" t="s">
        <v>217</v>
      </c>
      <c r="D10" s="21" t="s">
        <v>6</v>
      </c>
      <c r="E10" s="11">
        <v>12.8</v>
      </c>
      <c r="F10" s="11"/>
      <c r="G10" s="8"/>
      <c r="H10" s="11">
        <v>14.7</v>
      </c>
      <c r="I10" s="11"/>
      <c r="J10" s="8"/>
      <c r="K10" s="11">
        <f t="shared" si="0"/>
        <v>27.5</v>
      </c>
      <c r="L10" s="11"/>
      <c r="M10" s="11"/>
      <c r="N10" s="33"/>
      <c r="O10" s="29"/>
      <c r="P10" t="s">
        <v>346</v>
      </c>
    </row>
    <row r="11" spans="1:16" s="27" customFormat="1" ht="28.5" customHeight="1" x14ac:dyDescent="0.25">
      <c r="A11" s="24"/>
      <c r="B11" s="24" t="s">
        <v>341</v>
      </c>
      <c r="C11" s="24" t="s">
        <v>217</v>
      </c>
      <c r="D11" s="24" t="s">
        <v>6</v>
      </c>
      <c r="E11" s="10">
        <f>SUM(E7:E9)</f>
        <v>38</v>
      </c>
      <c r="F11" s="10"/>
      <c r="G11" s="12"/>
      <c r="H11" s="10">
        <f>SUM(H7:H9)</f>
        <v>40.800000000000004</v>
      </c>
      <c r="I11" s="10"/>
      <c r="J11" s="12"/>
      <c r="K11" s="10">
        <f t="shared" si="0"/>
        <v>78.800000000000011</v>
      </c>
      <c r="L11" s="10"/>
      <c r="M11" s="10">
        <f>K11</f>
        <v>78.800000000000011</v>
      </c>
      <c r="N11" s="12"/>
      <c r="O11" s="12">
        <f>RANK(M11,$M$2:$M$38,0)</f>
        <v>1</v>
      </c>
    </row>
    <row r="12" spans="1:16" ht="15" customHeight="1" x14ac:dyDescent="0.25">
      <c r="A12" s="21">
        <v>288</v>
      </c>
      <c r="B12" s="31" t="s">
        <v>308</v>
      </c>
      <c r="C12" s="21" t="s">
        <v>272</v>
      </c>
      <c r="D12" s="21" t="s">
        <v>6</v>
      </c>
      <c r="E12" s="11">
        <v>12.05</v>
      </c>
      <c r="F12" s="11">
        <f t="shared" si="1"/>
        <v>12.05</v>
      </c>
      <c r="G12" s="8">
        <f t="shared" si="2"/>
        <v>9</v>
      </c>
      <c r="H12" s="11">
        <v>13.25</v>
      </c>
      <c r="I12" s="11">
        <f t="shared" si="3"/>
        <v>13.25</v>
      </c>
      <c r="J12" s="8">
        <f t="shared" si="4"/>
        <v>17</v>
      </c>
      <c r="K12" s="11">
        <f t="shared" si="0"/>
        <v>25.3</v>
      </c>
      <c r="L12" s="11">
        <f t="shared" si="5"/>
        <v>25.3</v>
      </c>
      <c r="M12" s="11"/>
      <c r="N12" s="33">
        <f t="shared" si="6"/>
        <v>14</v>
      </c>
      <c r="O12" s="29"/>
    </row>
    <row r="13" spans="1:16" ht="15" customHeight="1" x14ac:dyDescent="0.25">
      <c r="A13" s="21">
        <v>289</v>
      </c>
      <c r="B13" s="31" t="s">
        <v>309</v>
      </c>
      <c r="C13" s="21" t="s">
        <v>272</v>
      </c>
      <c r="D13" s="21" t="s">
        <v>6</v>
      </c>
      <c r="E13" s="11">
        <v>12.25</v>
      </c>
      <c r="F13" s="11">
        <f t="shared" si="1"/>
        <v>12.25</v>
      </c>
      <c r="G13" s="8">
        <f t="shared" si="2"/>
        <v>7</v>
      </c>
      <c r="H13" s="11">
        <v>14.1</v>
      </c>
      <c r="I13" s="11">
        <f t="shared" si="3"/>
        <v>14.1</v>
      </c>
      <c r="J13" s="8">
        <f t="shared" si="4"/>
        <v>4</v>
      </c>
      <c r="K13" s="11">
        <f t="shared" si="0"/>
        <v>26.35</v>
      </c>
      <c r="L13" s="11">
        <f t="shared" si="5"/>
        <v>26.35</v>
      </c>
      <c r="M13" s="11"/>
      <c r="N13" s="33">
        <f t="shared" si="6"/>
        <v>6</v>
      </c>
      <c r="O13" s="29"/>
    </row>
    <row r="14" spans="1:16" ht="15" customHeight="1" x14ac:dyDescent="0.25">
      <c r="A14" s="21">
        <v>290</v>
      </c>
      <c r="B14" s="31" t="s">
        <v>310</v>
      </c>
      <c r="C14" s="21" t="s">
        <v>272</v>
      </c>
      <c r="D14" s="21" t="s">
        <v>6</v>
      </c>
      <c r="E14" s="11">
        <v>11.7</v>
      </c>
      <c r="F14" s="11">
        <f t="shared" si="1"/>
        <v>11.7</v>
      </c>
      <c r="G14" s="8">
        <f t="shared" si="2"/>
        <v>15</v>
      </c>
      <c r="H14" s="11">
        <v>14</v>
      </c>
      <c r="I14" s="11">
        <f t="shared" si="3"/>
        <v>14</v>
      </c>
      <c r="J14" s="8">
        <f t="shared" si="4"/>
        <v>8</v>
      </c>
      <c r="K14" s="11">
        <f t="shared" si="0"/>
        <v>25.7</v>
      </c>
      <c r="L14" s="11">
        <f t="shared" si="5"/>
        <v>25.7</v>
      </c>
      <c r="M14" s="11"/>
      <c r="N14" s="33">
        <f t="shared" si="6"/>
        <v>9</v>
      </c>
      <c r="O14" s="29"/>
    </row>
    <row r="15" spans="1:16" ht="15" customHeight="1" x14ac:dyDescent="0.25">
      <c r="A15" s="21">
        <v>291</v>
      </c>
      <c r="B15" s="21" t="s">
        <v>311</v>
      </c>
      <c r="C15" s="21" t="s">
        <v>272</v>
      </c>
      <c r="D15" s="21" t="s">
        <v>6</v>
      </c>
      <c r="E15" s="11">
        <v>12.1</v>
      </c>
      <c r="F15" s="11">
        <f t="shared" si="1"/>
        <v>12.1</v>
      </c>
      <c r="G15" s="8">
        <f t="shared" si="2"/>
        <v>8</v>
      </c>
      <c r="H15" s="11">
        <v>13.8</v>
      </c>
      <c r="I15" s="11">
        <f t="shared" si="3"/>
        <v>13.8</v>
      </c>
      <c r="J15" s="8">
        <f t="shared" si="4"/>
        <v>10</v>
      </c>
      <c r="K15" s="11">
        <f t="shared" si="0"/>
        <v>25.9</v>
      </c>
      <c r="L15" s="11">
        <f t="shared" si="5"/>
        <v>25.9</v>
      </c>
      <c r="M15" s="11"/>
      <c r="N15" s="33">
        <f t="shared" si="6"/>
        <v>8</v>
      </c>
      <c r="O15" s="29"/>
    </row>
    <row r="16" spans="1:16" s="27" customFormat="1" ht="15" customHeight="1" x14ac:dyDescent="0.25">
      <c r="A16" s="24"/>
      <c r="B16" s="24" t="s">
        <v>341</v>
      </c>
      <c r="C16" s="24" t="s">
        <v>272</v>
      </c>
      <c r="D16" s="24" t="s">
        <v>6</v>
      </c>
      <c r="E16" s="10">
        <f>SUM(E12:E15)-MIN(E12:E15)</f>
        <v>36.400000000000006</v>
      </c>
      <c r="F16" s="10"/>
      <c r="G16" s="12"/>
      <c r="H16" s="10">
        <f>SUM(H12:H15)-MIN(H12:H15)</f>
        <v>41.900000000000006</v>
      </c>
      <c r="I16" s="10"/>
      <c r="J16" s="12"/>
      <c r="K16" s="10">
        <f t="shared" si="0"/>
        <v>78.300000000000011</v>
      </c>
      <c r="L16" s="10"/>
      <c r="M16" s="10">
        <f>K16</f>
        <v>78.300000000000011</v>
      </c>
      <c r="N16" s="12"/>
      <c r="O16" s="12">
        <f>RANK(M16,$M$2:$M$38,0)</f>
        <v>2</v>
      </c>
    </row>
    <row r="17" spans="1:15" ht="15" customHeight="1" x14ac:dyDescent="0.25">
      <c r="A17" s="21">
        <v>292</v>
      </c>
      <c r="B17" s="21" t="s">
        <v>312</v>
      </c>
      <c r="C17" s="21" t="s">
        <v>272</v>
      </c>
      <c r="D17" s="21" t="s">
        <v>10</v>
      </c>
      <c r="E17" s="11">
        <v>10.4</v>
      </c>
      <c r="F17" s="11">
        <f t="shared" si="1"/>
        <v>10.4</v>
      </c>
      <c r="G17" s="8">
        <f t="shared" si="2"/>
        <v>25</v>
      </c>
      <c r="H17" s="11">
        <v>13.35</v>
      </c>
      <c r="I17" s="11">
        <f t="shared" si="3"/>
        <v>13.35</v>
      </c>
      <c r="J17" s="8">
        <f t="shared" si="4"/>
        <v>15</v>
      </c>
      <c r="K17" s="11">
        <f t="shared" si="0"/>
        <v>23.75</v>
      </c>
      <c r="L17" s="11">
        <f t="shared" si="5"/>
        <v>23.75</v>
      </c>
      <c r="M17" s="11"/>
      <c r="N17" s="33">
        <f t="shared" si="6"/>
        <v>24</v>
      </c>
      <c r="O17" s="29"/>
    </row>
    <row r="18" spans="1:15" ht="15" customHeight="1" x14ac:dyDescent="0.25">
      <c r="A18" s="21">
        <v>293</v>
      </c>
      <c r="B18" s="21" t="s">
        <v>313</v>
      </c>
      <c r="C18" s="21" t="s">
        <v>272</v>
      </c>
      <c r="D18" s="21" t="s">
        <v>10</v>
      </c>
      <c r="E18" s="11">
        <v>10.5</v>
      </c>
      <c r="F18" s="11">
        <f t="shared" si="1"/>
        <v>10.5</v>
      </c>
      <c r="G18" s="8">
        <f t="shared" si="2"/>
        <v>23</v>
      </c>
      <c r="H18" s="11">
        <v>13.25</v>
      </c>
      <c r="I18" s="11">
        <f t="shared" si="3"/>
        <v>13.25</v>
      </c>
      <c r="J18" s="8">
        <f t="shared" si="4"/>
        <v>17</v>
      </c>
      <c r="K18" s="11">
        <f t="shared" si="0"/>
        <v>23.75</v>
      </c>
      <c r="L18" s="11">
        <f t="shared" si="5"/>
        <v>23.75</v>
      </c>
      <c r="M18" s="11"/>
      <c r="N18" s="33">
        <f t="shared" si="6"/>
        <v>24</v>
      </c>
      <c r="O18" s="29"/>
    </row>
    <row r="19" spans="1:15" ht="15" customHeight="1" x14ac:dyDescent="0.25">
      <c r="A19" s="21">
        <v>294</v>
      </c>
      <c r="B19" s="21" t="s">
        <v>314</v>
      </c>
      <c r="C19" s="21" t="s">
        <v>272</v>
      </c>
      <c r="D19" s="21" t="s">
        <v>10</v>
      </c>
      <c r="E19" s="11">
        <v>10.5</v>
      </c>
      <c r="F19" s="11">
        <f t="shared" si="1"/>
        <v>10.5</v>
      </c>
      <c r="G19" s="8">
        <f t="shared" si="2"/>
        <v>23</v>
      </c>
      <c r="H19" s="11">
        <v>12.9</v>
      </c>
      <c r="I19" s="11">
        <f t="shared" si="3"/>
        <v>12.9</v>
      </c>
      <c r="J19" s="8">
        <f t="shared" si="4"/>
        <v>26</v>
      </c>
      <c r="K19" s="11">
        <f t="shared" si="0"/>
        <v>23.4</v>
      </c>
      <c r="L19" s="11">
        <f t="shared" si="5"/>
        <v>23.4</v>
      </c>
      <c r="M19" s="11"/>
      <c r="N19" s="33">
        <f t="shared" si="6"/>
        <v>27</v>
      </c>
      <c r="O19" s="29"/>
    </row>
    <row r="20" spans="1:15" s="27" customFormat="1" ht="15" customHeight="1" x14ac:dyDescent="0.25">
      <c r="A20" s="24"/>
      <c r="B20" s="24" t="s">
        <v>341</v>
      </c>
      <c r="C20" s="24" t="s">
        <v>272</v>
      </c>
      <c r="D20" s="24" t="s">
        <v>10</v>
      </c>
      <c r="E20" s="10">
        <f>SUM(E17:E19)</f>
        <v>31.4</v>
      </c>
      <c r="F20" s="10"/>
      <c r="G20" s="12"/>
      <c r="H20" s="10">
        <f>SUM(H17:H19)</f>
        <v>39.5</v>
      </c>
      <c r="I20" s="10"/>
      <c r="J20" s="12"/>
      <c r="K20" s="10">
        <f t="shared" si="0"/>
        <v>70.900000000000006</v>
      </c>
      <c r="L20" s="10"/>
      <c r="M20" s="10">
        <f>K20</f>
        <v>70.900000000000006</v>
      </c>
      <c r="N20" s="12"/>
      <c r="O20" s="12">
        <f>RANK(M20,$M$2:$M$38,0)</f>
        <v>7</v>
      </c>
    </row>
    <row r="21" spans="1:15" ht="15" customHeight="1" x14ac:dyDescent="0.25">
      <c r="A21" s="21">
        <v>295</v>
      </c>
      <c r="B21" s="21" t="s">
        <v>315</v>
      </c>
      <c r="C21" s="21" t="s">
        <v>340</v>
      </c>
      <c r="D21" s="21" t="s">
        <v>6</v>
      </c>
      <c r="E21" s="11">
        <v>11.4</v>
      </c>
      <c r="F21" s="11">
        <f t="shared" si="1"/>
        <v>11.4</v>
      </c>
      <c r="G21" s="8">
        <f t="shared" si="2"/>
        <v>18</v>
      </c>
      <c r="H21" s="11">
        <v>13.1</v>
      </c>
      <c r="I21" s="11">
        <f t="shared" si="3"/>
        <v>13.1</v>
      </c>
      <c r="J21" s="8">
        <f t="shared" si="4"/>
        <v>24</v>
      </c>
      <c r="K21" s="11">
        <f t="shared" si="0"/>
        <v>24.5</v>
      </c>
      <c r="L21" s="11">
        <f t="shared" si="5"/>
        <v>24.5</v>
      </c>
      <c r="M21" s="11"/>
      <c r="N21" s="33">
        <f t="shared" si="6"/>
        <v>18</v>
      </c>
      <c r="O21" s="29"/>
    </row>
    <row r="22" spans="1:15" ht="15" customHeight="1" x14ac:dyDescent="0.25">
      <c r="A22" s="21">
        <v>296</v>
      </c>
      <c r="B22" s="21" t="s">
        <v>316</v>
      </c>
      <c r="C22" s="21" t="s">
        <v>340</v>
      </c>
      <c r="D22" s="21" t="s">
        <v>6</v>
      </c>
      <c r="E22" s="11">
        <v>11.8</v>
      </c>
      <c r="F22" s="11">
        <f t="shared" si="1"/>
        <v>11.8</v>
      </c>
      <c r="G22" s="8">
        <f t="shared" si="2"/>
        <v>14</v>
      </c>
      <c r="H22" s="11">
        <v>13.2</v>
      </c>
      <c r="I22" s="11">
        <f t="shared" si="3"/>
        <v>13.2</v>
      </c>
      <c r="J22" s="8">
        <f t="shared" si="4"/>
        <v>22</v>
      </c>
      <c r="K22" s="11">
        <f t="shared" si="0"/>
        <v>25</v>
      </c>
      <c r="L22" s="11">
        <f t="shared" si="5"/>
        <v>25</v>
      </c>
      <c r="M22" s="11"/>
      <c r="N22" s="33">
        <f t="shared" si="6"/>
        <v>15</v>
      </c>
      <c r="O22" s="29"/>
    </row>
    <row r="23" spans="1:15" ht="15" customHeight="1" x14ac:dyDescent="0.25">
      <c r="A23" s="21">
        <v>297</v>
      </c>
      <c r="B23" s="21" t="s">
        <v>317</v>
      </c>
      <c r="C23" s="21" t="s">
        <v>340</v>
      </c>
      <c r="D23" s="21" t="s">
        <v>6</v>
      </c>
      <c r="E23" s="11" t="s">
        <v>343</v>
      </c>
      <c r="F23" s="8" t="s">
        <v>343</v>
      </c>
      <c r="G23" s="8" t="s">
        <v>343</v>
      </c>
      <c r="H23" s="11" t="s">
        <v>343</v>
      </c>
      <c r="I23" s="8" t="s">
        <v>343</v>
      </c>
      <c r="J23" s="8" t="s">
        <v>343</v>
      </c>
      <c r="K23" s="8" t="s">
        <v>343</v>
      </c>
      <c r="L23" s="8" t="s">
        <v>343</v>
      </c>
      <c r="M23" s="8" t="s">
        <v>343</v>
      </c>
      <c r="N23" s="8" t="s">
        <v>343</v>
      </c>
      <c r="O23" s="29"/>
    </row>
    <row r="24" spans="1:15" ht="15" customHeight="1" x14ac:dyDescent="0.25">
      <c r="A24" s="21">
        <v>298</v>
      </c>
      <c r="B24" s="21" t="s">
        <v>318</v>
      </c>
      <c r="C24" s="21" t="s">
        <v>340</v>
      </c>
      <c r="D24" s="21" t="s">
        <v>6</v>
      </c>
      <c r="E24" s="11">
        <v>12</v>
      </c>
      <c r="F24" s="11">
        <f t="shared" si="1"/>
        <v>12</v>
      </c>
      <c r="G24" s="8">
        <f t="shared" si="2"/>
        <v>10</v>
      </c>
      <c r="H24" s="11">
        <v>14.15</v>
      </c>
      <c r="I24" s="11">
        <f t="shared" si="3"/>
        <v>14.15</v>
      </c>
      <c r="J24" s="8">
        <f t="shared" si="4"/>
        <v>3</v>
      </c>
      <c r="K24" s="11">
        <f t="shared" si="0"/>
        <v>26.15</v>
      </c>
      <c r="L24" s="11">
        <f t="shared" si="5"/>
        <v>26.15</v>
      </c>
      <c r="M24" s="11"/>
      <c r="N24" s="33">
        <f t="shared" si="6"/>
        <v>7</v>
      </c>
      <c r="O24" s="29"/>
    </row>
    <row r="25" spans="1:15" s="27" customFormat="1" ht="15" customHeight="1" x14ac:dyDescent="0.25">
      <c r="A25" s="24"/>
      <c r="B25" s="24" t="s">
        <v>341</v>
      </c>
      <c r="C25" s="24" t="s">
        <v>340</v>
      </c>
      <c r="D25" s="24" t="s">
        <v>6</v>
      </c>
      <c r="E25" s="10">
        <f>SUM(E21:E24)</f>
        <v>35.200000000000003</v>
      </c>
      <c r="F25" s="10"/>
      <c r="G25" s="12"/>
      <c r="H25" s="10">
        <f>SUM(H21:H24)</f>
        <v>40.449999999999996</v>
      </c>
      <c r="I25" s="10"/>
      <c r="J25" s="12"/>
      <c r="K25" s="10">
        <f t="shared" si="0"/>
        <v>75.650000000000006</v>
      </c>
      <c r="L25" s="10"/>
      <c r="M25" s="10">
        <f>K25</f>
        <v>75.650000000000006</v>
      </c>
      <c r="N25" s="12"/>
      <c r="O25" s="12">
        <f>RANK(M25,$M$2:$M$38,0)</f>
        <v>5</v>
      </c>
    </row>
    <row r="26" spans="1:15" ht="15" customHeight="1" x14ac:dyDescent="0.25">
      <c r="A26" s="21">
        <v>299</v>
      </c>
      <c r="B26" s="21" t="s">
        <v>319</v>
      </c>
      <c r="C26" s="21" t="s">
        <v>340</v>
      </c>
      <c r="D26" s="21" t="s">
        <v>10</v>
      </c>
      <c r="E26" s="11" t="s">
        <v>343</v>
      </c>
      <c r="F26" s="8" t="s">
        <v>343</v>
      </c>
      <c r="G26" s="8" t="s">
        <v>343</v>
      </c>
      <c r="H26" s="11" t="s">
        <v>343</v>
      </c>
      <c r="I26" s="8" t="s">
        <v>343</v>
      </c>
      <c r="J26" s="8" t="s">
        <v>343</v>
      </c>
      <c r="K26" s="8" t="s">
        <v>343</v>
      </c>
      <c r="L26" s="8" t="s">
        <v>343</v>
      </c>
      <c r="M26" s="8" t="s">
        <v>343</v>
      </c>
      <c r="N26" s="8" t="s">
        <v>343</v>
      </c>
      <c r="O26" s="29"/>
    </row>
    <row r="27" spans="1:15" ht="15" customHeight="1" x14ac:dyDescent="0.25">
      <c r="A27" s="21">
        <v>300</v>
      </c>
      <c r="B27" s="21" t="s">
        <v>320</v>
      </c>
      <c r="C27" s="21" t="s">
        <v>340</v>
      </c>
      <c r="D27" s="21" t="s">
        <v>10</v>
      </c>
      <c r="E27" s="11">
        <v>10.9</v>
      </c>
      <c r="F27" s="11">
        <f t="shared" si="1"/>
        <v>10.9</v>
      </c>
      <c r="G27" s="8">
        <f t="shared" si="2"/>
        <v>20</v>
      </c>
      <c r="H27" s="11">
        <v>13.25</v>
      </c>
      <c r="I27" s="11">
        <f t="shared" si="3"/>
        <v>13.25</v>
      </c>
      <c r="J27" s="8">
        <f t="shared" si="4"/>
        <v>17</v>
      </c>
      <c r="K27" s="11">
        <f t="shared" si="0"/>
        <v>24.15</v>
      </c>
      <c r="L27" s="11">
        <f t="shared" si="5"/>
        <v>24.15</v>
      </c>
      <c r="M27" s="11"/>
      <c r="N27" s="33">
        <f t="shared" si="6"/>
        <v>20</v>
      </c>
      <c r="O27" s="29"/>
    </row>
    <row r="28" spans="1:15" ht="15" customHeight="1" x14ac:dyDescent="0.25">
      <c r="A28" s="21">
        <v>301</v>
      </c>
      <c r="B28" s="21" t="s">
        <v>321</v>
      </c>
      <c r="C28" s="21" t="s">
        <v>340</v>
      </c>
      <c r="D28" s="21" t="s">
        <v>10</v>
      </c>
      <c r="E28" s="11">
        <v>10.199999999999999</v>
      </c>
      <c r="F28" s="11">
        <f t="shared" si="1"/>
        <v>10.199999999999999</v>
      </c>
      <c r="G28" s="8">
        <f t="shared" si="2"/>
        <v>26</v>
      </c>
      <c r="H28" s="11">
        <v>13.45</v>
      </c>
      <c r="I28" s="11">
        <f t="shared" si="3"/>
        <v>13.45</v>
      </c>
      <c r="J28" s="8">
        <f t="shared" si="4"/>
        <v>14</v>
      </c>
      <c r="K28" s="11">
        <f t="shared" si="0"/>
        <v>23.65</v>
      </c>
      <c r="L28" s="11">
        <f t="shared" si="5"/>
        <v>23.65</v>
      </c>
      <c r="M28" s="11"/>
      <c r="N28" s="33">
        <f t="shared" si="6"/>
        <v>26</v>
      </c>
      <c r="O28" s="29"/>
    </row>
    <row r="29" spans="1:15" ht="15" customHeight="1" x14ac:dyDescent="0.25">
      <c r="A29" s="21">
        <v>302</v>
      </c>
      <c r="B29" s="21" t="s">
        <v>322</v>
      </c>
      <c r="C29" s="21" t="s">
        <v>340</v>
      </c>
      <c r="D29" s="21" t="s">
        <v>10</v>
      </c>
      <c r="E29" s="11">
        <v>11.7</v>
      </c>
      <c r="F29" s="11">
        <f t="shared" si="1"/>
        <v>11.7</v>
      </c>
      <c r="G29" s="8">
        <f t="shared" si="2"/>
        <v>15</v>
      </c>
      <c r="H29" s="11">
        <v>13.25</v>
      </c>
      <c r="I29" s="11">
        <f t="shared" si="3"/>
        <v>13.25</v>
      </c>
      <c r="J29" s="8">
        <f t="shared" si="4"/>
        <v>17</v>
      </c>
      <c r="K29" s="11">
        <f t="shared" si="0"/>
        <v>24.95</v>
      </c>
      <c r="L29" s="11">
        <f t="shared" si="5"/>
        <v>24.95</v>
      </c>
      <c r="M29" s="11"/>
      <c r="N29" s="33">
        <f t="shared" si="6"/>
        <v>16</v>
      </c>
      <c r="O29" s="29"/>
    </row>
    <row r="30" spans="1:15" s="27" customFormat="1" ht="15" customHeight="1" x14ac:dyDescent="0.25">
      <c r="A30" s="24"/>
      <c r="B30" s="24" t="s">
        <v>341</v>
      </c>
      <c r="C30" s="24" t="s">
        <v>340</v>
      </c>
      <c r="D30" s="24" t="s">
        <v>10</v>
      </c>
      <c r="E30" s="10">
        <f>SUM(E26:E29)</f>
        <v>32.799999999999997</v>
      </c>
      <c r="F30" s="10"/>
      <c r="G30" s="12"/>
      <c r="H30" s="10">
        <f>SUM(H26:H29)</f>
        <v>39.950000000000003</v>
      </c>
      <c r="I30" s="10"/>
      <c r="J30" s="12"/>
      <c r="K30" s="10">
        <f t="shared" si="0"/>
        <v>72.75</v>
      </c>
      <c r="L30" s="10"/>
      <c r="M30" s="10">
        <f>K30</f>
        <v>72.75</v>
      </c>
      <c r="N30" s="12"/>
      <c r="O30" s="12">
        <f>RANK(M30,$M$2:$M$38,0)</f>
        <v>6</v>
      </c>
    </row>
    <row r="31" spans="1:15" ht="15" customHeight="1" x14ac:dyDescent="0.25">
      <c r="A31" s="21">
        <v>303</v>
      </c>
      <c r="B31" s="21" t="s">
        <v>323</v>
      </c>
      <c r="C31" s="21" t="s">
        <v>340</v>
      </c>
      <c r="D31" s="21" t="s">
        <v>15</v>
      </c>
      <c r="E31" s="11">
        <v>10.7</v>
      </c>
      <c r="F31" s="11">
        <f t="shared" si="1"/>
        <v>10.7</v>
      </c>
      <c r="G31" s="8">
        <f t="shared" si="2"/>
        <v>22</v>
      </c>
      <c r="H31" s="11">
        <v>13.3</v>
      </c>
      <c r="I31" s="11">
        <f t="shared" si="3"/>
        <v>13.3</v>
      </c>
      <c r="J31" s="8">
        <f t="shared" si="4"/>
        <v>16</v>
      </c>
      <c r="K31" s="11">
        <f t="shared" si="0"/>
        <v>24</v>
      </c>
      <c r="L31" s="11">
        <f t="shared" si="5"/>
        <v>24</v>
      </c>
      <c r="M31" s="11"/>
      <c r="N31" s="33">
        <f t="shared" si="6"/>
        <v>23</v>
      </c>
      <c r="O31" s="29"/>
    </row>
    <row r="32" spans="1:15" ht="15" customHeight="1" x14ac:dyDescent="0.25">
      <c r="A32" s="21">
        <v>304</v>
      </c>
      <c r="B32" s="21" t="s">
        <v>324</v>
      </c>
      <c r="C32" s="21" t="s">
        <v>340</v>
      </c>
      <c r="D32" s="21" t="s">
        <v>15</v>
      </c>
      <c r="E32" s="11">
        <v>11.9</v>
      </c>
      <c r="F32" s="11">
        <f t="shared" si="1"/>
        <v>11.9</v>
      </c>
      <c r="G32" s="8">
        <f t="shared" si="2"/>
        <v>11</v>
      </c>
      <c r="H32" s="11">
        <v>13.6</v>
      </c>
      <c r="I32" s="11">
        <f t="shared" si="3"/>
        <v>13.6</v>
      </c>
      <c r="J32" s="8">
        <f t="shared" si="4"/>
        <v>13</v>
      </c>
      <c r="K32" s="11">
        <f t="shared" si="0"/>
        <v>25.5</v>
      </c>
      <c r="L32" s="11">
        <f t="shared" si="5"/>
        <v>25.5</v>
      </c>
      <c r="M32" s="11"/>
      <c r="N32" s="33">
        <f t="shared" si="6"/>
        <v>12</v>
      </c>
      <c r="O32" s="29"/>
    </row>
    <row r="33" spans="1:15" ht="15" customHeight="1" x14ac:dyDescent="0.25">
      <c r="A33" s="21">
        <v>305</v>
      </c>
      <c r="B33" s="21" t="s">
        <v>325</v>
      </c>
      <c r="C33" s="21" t="s">
        <v>340</v>
      </c>
      <c r="D33" s="21" t="s">
        <v>15</v>
      </c>
      <c r="E33" s="11">
        <v>11.9</v>
      </c>
      <c r="F33" s="11">
        <f t="shared" si="1"/>
        <v>11.9</v>
      </c>
      <c r="G33" s="8">
        <f t="shared" si="2"/>
        <v>11</v>
      </c>
      <c r="H33" s="11">
        <v>13.65</v>
      </c>
      <c r="I33" s="11">
        <f t="shared" si="3"/>
        <v>13.65</v>
      </c>
      <c r="J33" s="8">
        <f t="shared" si="4"/>
        <v>12</v>
      </c>
      <c r="K33" s="11">
        <f t="shared" si="0"/>
        <v>25.55</v>
      </c>
      <c r="L33" s="11">
        <f t="shared" si="5"/>
        <v>25.55</v>
      </c>
      <c r="M33" s="11"/>
      <c r="N33" s="33">
        <f t="shared" si="6"/>
        <v>11</v>
      </c>
      <c r="O33" s="29"/>
    </row>
    <row r="34" spans="1:15" ht="15" customHeight="1" x14ac:dyDescent="0.25">
      <c r="A34" s="21">
        <v>306</v>
      </c>
      <c r="B34" s="21" t="s">
        <v>326</v>
      </c>
      <c r="C34" s="21" t="s">
        <v>340</v>
      </c>
      <c r="D34" s="21" t="s">
        <v>15</v>
      </c>
      <c r="E34" s="11">
        <v>10.050000000000001</v>
      </c>
      <c r="F34" s="11">
        <f t="shared" si="1"/>
        <v>10.050000000000001</v>
      </c>
      <c r="G34" s="8">
        <f t="shared" si="2"/>
        <v>27</v>
      </c>
      <c r="H34" s="11">
        <v>14.1</v>
      </c>
      <c r="I34" s="11">
        <f t="shared" si="3"/>
        <v>14.1</v>
      </c>
      <c r="J34" s="8">
        <f t="shared" si="4"/>
        <v>4</v>
      </c>
      <c r="K34" s="11">
        <f t="shared" si="0"/>
        <v>24.15</v>
      </c>
      <c r="L34" s="11">
        <f t="shared" si="5"/>
        <v>24.15</v>
      </c>
      <c r="M34" s="11"/>
      <c r="N34" s="33">
        <f t="shared" si="6"/>
        <v>20</v>
      </c>
      <c r="O34" s="29"/>
    </row>
    <row r="35" spans="1:15" s="27" customFormat="1" ht="15" customHeight="1" x14ac:dyDescent="0.25">
      <c r="A35" s="24"/>
      <c r="B35" s="24" t="s">
        <v>341</v>
      </c>
      <c r="C35" s="24" t="s">
        <v>340</v>
      </c>
      <c r="D35" s="24" t="s">
        <v>15</v>
      </c>
      <c r="E35" s="10">
        <f>SUM(E31:E34)-MIN(E31:E34)</f>
        <v>34.5</v>
      </c>
      <c r="F35" s="10"/>
      <c r="G35" s="12"/>
      <c r="H35" s="10">
        <f>SUM(H31:H34)-MIN(H31:H34)</f>
        <v>41.349999999999994</v>
      </c>
      <c r="I35" s="10"/>
      <c r="J35" s="12"/>
      <c r="K35" s="10">
        <f t="shared" si="0"/>
        <v>75.849999999999994</v>
      </c>
      <c r="L35" s="10"/>
      <c r="M35" s="10">
        <f>K35</f>
        <v>75.849999999999994</v>
      </c>
      <c r="N35" s="12"/>
      <c r="O35" s="12">
        <f>RANK(M35,$M$2:$M$38,0)</f>
        <v>3</v>
      </c>
    </row>
    <row r="36" spans="1:15" ht="15" customHeight="1" x14ac:dyDescent="0.25">
      <c r="A36" s="21">
        <v>307</v>
      </c>
      <c r="B36" s="21" t="s">
        <v>327</v>
      </c>
      <c r="C36" s="21" t="s">
        <v>120</v>
      </c>
      <c r="D36" s="21" t="s">
        <v>33</v>
      </c>
      <c r="E36" s="11">
        <v>12.35</v>
      </c>
      <c r="F36" s="11">
        <f t="shared" si="1"/>
        <v>12.35</v>
      </c>
      <c r="G36" s="8">
        <f t="shared" si="2"/>
        <v>6</v>
      </c>
      <c r="H36" s="11">
        <v>14.25</v>
      </c>
      <c r="I36" s="11">
        <f t="shared" si="3"/>
        <v>14.25</v>
      </c>
      <c r="J36" s="8">
        <f t="shared" si="4"/>
        <v>2</v>
      </c>
      <c r="K36" s="11">
        <f t="shared" si="0"/>
        <v>26.6</v>
      </c>
      <c r="L36" s="11">
        <f t="shared" si="5"/>
        <v>26.6</v>
      </c>
      <c r="M36" s="11"/>
      <c r="N36" s="33">
        <f t="shared" si="6"/>
        <v>3</v>
      </c>
      <c r="O36" s="29"/>
    </row>
    <row r="37" spans="1:15" ht="15" customHeight="1" x14ac:dyDescent="0.25">
      <c r="A37" s="21">
        <v>308</v>
      </c>
      <c r="B37" s="21" t="s">
        <v>328</v>
      </c>
      <c r="C37" s="21" t="s">
        <v>120</v>
      </c>
      <c r="D37" s="21" t="s">
        <v>33</v>
      </c>
      <c r="E37" s="11">
        <v>12.45</v>
      </c>
      <c r="F37" s="11">
        <f t="shared" si="1"/>
        <v>12.45</v>
      </c>
      <c r="G37" s="8">
        <f t="shared" si="2"/>
        <v>4</v>
      </c>
      <c r="H37" s="11">
        <v>14.3</v>
      </c>
      <c r="I37" s="11">
        <f t="shared" si="3"/>
        <v>14.3</v>
      </c>
      <c r="J37" s="8">
        <f t="shared" si="4"/>
        <v>1</v>
      </c>
      <c r="K37" s="11">
        <f t="shared" si="0"/>
        <v>26.75</v>
      </c>
      <c r="L37" s="11">
        <f t="shared" si="5"/>
        <v>26.75</v>
      </c>
      <c r="M37" s="11"/>
      <c r="N37" s="33">
        <f t="shared" si="6"/>
        <v>2</v>
      </c>
      <c r="O37" s="29"/>
    </row>
    <row r="38" spans="1:15" ht="15" customHeight="1" x14ac:dyDescent="0.25">
      <c r="A38" s="21">
        <v>309</v>
      </c>
      <c r="B38" s="21" t="s">
        <v>329</v>
      </c>
      <c r="C38" s="21" t="s">
        <v>32</v>
      </c>
      <c r="D38" s="21" t="s">
        <v>33</v>
      </c>
      <c r="E38" s="11">
        <v>11.85</v>
      </c>
      <c r="F38" s="11">
        <f t="shared" si="1"/>
        <v>11.85</v>
      </c>
      <c r="G38" s="8">
        <f t="shared" si="2"/>
        <v>13</v>
      </c>
      <c r="H38" s="11">
        <v>13.85</v>
      </c>
      <c r="I38" s="11">
        <f t="shared" si="3"/>
        <v>13.85</v>
      </c>
      <c r="J38" s="8">
        <f t="shared" si="4"/>
        <v>9</v>
      </c>
      <c r="K38" s="11">
        <f t="shared" si="0"/>
        <v>25.7</v>
      </c>
      <c r="L38" s="11">
        <f t="shared" si="5"/>
        <v>25.7</v>
      </c>
      <c r="M38" s="11"/>
      <c r="N38" s="33">
        <f t="shared" si="6"/>
        <v>9</v>
      </c>
      <c r="O38" s="29"/>
    </row>
    <row r="39" spans="1:15" ht="15" customHeight="1" x14ac:dyDescent="0.25"/>
    <row r="40" spans="1:15" ht="15" customHeight="1" x14ac:dyDescent="0.25"/>
    <row r="41" spans="1:15" ht="15" customHeight="1" x14ac:dyDescent="0.25"/>
    <row r="42" spans="1:15" ht="15" customHeight="1" x14ac:dyDescent="0.25"/>
    <row r="43" spans="1:15" ht="15" customHeight="1" x14ac:dyDescent="0.25"/>
    <row r="44" spans="1:15" ht="15" customHeight="1" x14ac:dyDescent="0.25"/>
    <row r="45" spans="1:15" ht="15" customHeight="1" x14ac:dyDescent="0.25"/>
    <row r="46" spans="1:15" ht="15" customHeight="1" x14ac:dyDescent="0.25"/>
    <row r="47" spans="1:15" ht="15" customHeight="1" x14ac:dyDescent="0.25"/>
    <row r="48" spans="1:1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pageMargins left="0.70866141732283472" right="0.70866141732283472" top="0.74803149606299213" bottom="0.74803149606299213" header="0.31496062992125984" footer="0.31496062992125984"/>
  <pageSetup paperSize="9" scale="76" fitToHeight="0" orientation="portrait" horizontalDpi="360" verticalDpi="360" r:id="rId1"/>
  <headerFooter>
    <oddHeader>&amp;COver 12 Girls&amp;RPage &amp;Pof &amp;N</oddHeader>
    <oddFooter>&amp;LKirkcaldy Gymnastics Club Annual Floor and Vault Competition 2018&amp;R&amp;G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workbookViewId="0">
      <selection activeCell="C15" sqref="C15"/>
    </sheetView>
  </sheetViews>
  <sheetFormatPr defaultRowHeight="14.25" customHeight="1" x14ac:dyDescent="0.25"/>
  <cols>
    <col min="1" max="1" width="5.5703125" bestFit="1" customWidth="1"/>
    <col min="2" max="2" width="18.85546875" customWidth="1"/>
    <col min="3" max="3" width="13.42578125" customWidth="1"/>
    <col min="4" max="4" width="6.42578125" bestFit="1" customWidth="1"/>
    <col min="5" max="5" width="9.140625" style="32"/>
    <col min="6" max="6" width="7.140625" hidden="1" customWidth="1"/>
    <col min="9" max="9" width="7.140625" hidden="1" customWidth="1"/>
    <col min="11" max="11" width="10.42578125" customWidth="1"/>
    <col min="12" max="13" width="6.140625" hidden="1" customWidth="1"/>
    <col min="14" max="14" width="9.140625" style="35"/>
  </cols>
  <sheetData>
    <row r="1" spans="1:15" s="1" customFormat="1" ht="30" customHeight="1" x14ac:dyDescent="0.25">
      <c r="A1" s="17" t="s">
        <v>330</v>
      </c>
      <c r="B1" s="17" t="s">
        <v>0</v>
      </c>
      <c r="C1" s="17" t="s">
        <v>1</v>
      </c>
      <c r="D1" s="17" t="s">
        <v>4</v>
      </c>
      <c r="E1" s="18" t="s">
        <v>2</v>
      </c>
      <c r="F1" s="17"/>
      <c r="G1" s="17" t="s">
        <v>331</v>
      </c>
      <c r="H1" s="18" t="s">
        <v>3</v>
      </c>
      <c r="I1" s="17"/>
      <c r="J1" s="17" t="s">
        <v>331</v>
      </c>
      <c r="K1" s="19" t="s">
        <v>332</v>
      </c>
      <c r="L1" s="19"/>
      <c r="M1" s="19"/>
      <c r="N1" s="20" t="s">
        <v>333</v>
      </c>
      <c r="O1" s="20" t="s">
        <v>334</v>
      </c>
    </row>
    <row r="2" spans="1:15" ht="14.25" customHeight="1" x14ac:dyDescent="0.25">
      <c r="A2" s="21">
        <v>143</v>
      </c>
      <c r="B2" s="21" t="s">
        <v>160</v>
      </c>
      <c r="C2" s="21" t="s">
        <v>353</v>
      </c>
      <c r="D2" s="21" t="s">
        <v>6</v>
      </c>
      <c r="E2" s="11">
        <v>12.95</v>
      </c>
      <c r="F2" s="11">
        <f>E2</f>
        <v>12.95</v>
      </c>
      <c r="G2" s="8">
        <v>2</v>
      </c>
      <c r="H2" s="11">
        <v>12.3</v>
      </c>
      <c r="I2" s="11">
        <f>H2</f>
        <v>12.3</v>
      </c>
      <c r="J2" s="8">
        <f>RANK(I2,$I$2:$I$106,0)</f>
        <v>40</v>
      </c>
      <c r="K2" s="11">
        <f>E2+H2</f>
        <v>25.25</v>
      </c>
      <c r="L2" s="11">
        <f>K2</f>
        <v>25.25</v>
      </c>
      <c r="M2" s="8"/>
      <c r="N2" s="33">
        <f>RANK(L2,$L$2:$L$106,0)</f>
        <v>11</v>
      </c>
      <c r="O2" s="8"/>
    </row>
    <row r="3" spans="1:15" ht="14.25" customHeight="1" x14ac:dyDescent="0.25">
      <c r="A3" s="21">
        <v>144</v>
      </c>
      <c r="B3" s="21" t="s">
        <v>161</v>
      </c>
      <c r="C3" s="21" t="s">
        <v>353</v>
      </c>
      <c r="D3" s="21" t="s">
        <v>6</v>
      </c>
      <c r="E3" s="11">
        <v>11.35</v>
      </c>
      <c r="F3" s="11">
        <f t="shared" ref="F3:F67" si="0">E3</f>
        <v>11.35</v>
      </c>
      <c r="G3" s="8">
        <f>RANK(F3,$F$2:$F$106,0)</f>
        <v>51</v>
      </c>
      <c r="H3" s="11">
        <v>8.0500000000000007</v>
      </c>
      <c r="I3" s="11">
        <f t="shared" ref="I3:I67" si="1">H3</f>
        <v>8.0500000000000007</v>
      </c>
      <c r="J3" s="8">
        <f>RANK(I3,$I$2:$I$106,0)</f>
        <v>77</v>
      </c>
      <c r="K3" s="11">
        <f t="shared" ref="K3:K67" si="2">E3+H3</f>
        <v>19.399999999999999</v>
      </c>
      <c r="L3" s="11">
        <f t="shared" ref="L3:L67" si="3">K3</f>
        <v>19.399999999999999</v>
      </c>
      <c r="M3" s="8"/>
      <c r="N3" s="33">
        <f>RANK(L3,$L$2:$L$106,0)</f>
        <v>78</v>
      </c>
      <c r="O3" s="8"/>
    </row>
    <row r="4" spans="1:15" ht="14.25" customHeight="1" x14ac:dyDescent="0.25">
      <c r="A4" s="21">
        <v>145</v>
      </c>
      <c r="B4" s="21" t="s">
        <v>162</v>
      </c>
      <c r="C4" s="21" t="s">
        <v>353</v>
      </c>
      <c r="D4" s="21" t="s">
        <v>6</v>
      </c>
      <c r="E4" s="11">
        <v>11.1</v>
      </c>
      <c r="F4" s="11">
        <f t="shared" si="0"/>
        <v>11.1</v>
      </c>
      <c r="G4" s="8">
        <f>RANK(F4,$F$2:$F$106,0)</f>
        <v>58</v>
      </c>
      <c r="H4" s="11">
        <v>12.65</v>
      </c>
      <c r="I4" s="11">
        <f t="shared" si="1"/>
        <v>12.65</v>
      </c>
      <c r="J4" s="8">
        <f>RANK(I4,$I$2:$I$106,0)</f>
        <v>14</v>
      </c>
      <c r="K4" s="11">
        <f t="shared" si="2"/>
        <v>23.75</v>
      </c>
      <c r="L4" s="11">
        <f t="shared" si="3"/>
        <v>23.75</v>
      </c>
      <c r="M4" s="8"/>
      <c r="N4" s="33">
        <f>RANK(L4,$L$2:$L$106,0)</f>
        <v>44</v>
      </c>
      <c r="O4" s="8"/>
    </row>
    <row r="5" spans="1:15" ht="14.25" customHeight="1" x14ac:dyDescent="0.25">
      <c r="A5" s="21">
        <v>146</v>
      </c>
      <c r="B5" s="21" t="s">
        <v>163</v>
      </c>
      <c r="C5" s="21" t="s">
        <v>353</v>
      </c>
      <c r="D5" s="21" t="s">
        <v>6</v>
      </c>
      <c r="E5" s="11">
        <v>11.45</v>
      </c>
      <c r="F5" s="11">
        <f t="shared" si="0"/>
        <v>11.45</v>
      </c>
      <c r="G5" s="8">
        <f>RANK(F5,$F$2:$F$106,0)</f>
        <v>45</v>
      </c>
      <c r="H5" s="11">
        <v>11.3</v>
      </c>
      <c r="I5" s="11">
        <f t="shared" si="1"/>
        <v>11.3</v>
      </c>
      <c r="J5" s="8">
        <f>RANK(I5,$I$2:$I$106,0)</f>
        <v>76</v>
      </c>
      <c r="K5" s="11">
        <f t="shared" si="2"/>
        <v>22.75</v>
      </c>
      <c r="L5" s="11">
        <f t="shared" si="3"/>
        <v>22.75</v>
      </c>
      <c r="M5" s="8"/>
      <c r="N5" s="33">
        <f>RANK(L5,$L$2:$L$106,0)</f>
        <v>61</v>
      </c>
      <c r="O5" s="8"/>
    </row>
    <row r="6" spans="1:15" s="27" customFormat="1" ht="14.25" customHeight="1" x14ac:dyDescent="0.25">
      <c r="A6" s="24"/>
      <c r="B6" s="24" t="s">
        <v>341</v>
      </c>
      <c r="C6" s="24" t="s">
        <v>353</v>
      </c>
      <c r="D6" s="24" t="s">
        <v>6</v>
      </c>
      <c r="E6" s="10">
        <f>SUM(E2:E5)-MIN(E2:E5)</f>
        <v>35.749999999999993</v>
      </c>
      <c r="F6" s="10"/>
      <c r="G6" s="12"/>
      <c r="H6" s="10">
        <f>SUM(H2:H5)-MIN(H2:H5)</f>
        <v>36.25</v>
      </c>
      <c r="I6" s="10"/>
      <c r="J6" s="12"/>
      <c r="K6" s="10">
        <f t="shared" si="2"/>
        <v>72</v>
      </c>
      <c r="L6" s="11"/>
      <c r="M6" s="10">
        <f>K6</f>
        <v>72</v>
      </c>
      <c r="N6" s="33"/>
      <c r="O6" s="12">
        <f>RANK(M6,$M$6:$M$107,0)</f>
        <v>12</v>
      </c>
    </row>
    <row r="7" spans="1:15" ht="14.25" customHeight="1" x14ac:dyDescent="0.25">
      <c r="A7" s="21">
        <v>147</v>
      </c>
      <c r="B7" s="21" t="s">
        <v>164</v>
      </c>
      <c r="C7" s="21" t="s">
        <v>353</v>
      </c>
      <c r="D7" s="21" t="s">
        <v>10</v>
      </c>
      <c r="E7" s="11">
        <v>11.7</v>
      </c>
      <c r="F7" s="11">
        <f t="shared" si="0"/>
        <v>11.7</v>
      </c>
      <c r="G7" s="8">
        <f>RANK(F7,$F$2:$F$106,0)</f>
        <v>35</v>
      </c>
      <c r="H7" s="11">
        <v>12.3</v>
      </c>
      <c r="I7" s="11">
        <f t="shared" si="1"/>
        <v>12.3</v>
      </c>
      <c r="J7" s="8">
        <f>RANK(I7,$I$2:$I$106,0)</f>
        <v>40</v>
      </c>
      <c r="K7" s="11">
        <f t="shared" si="2"/>
        <v>24</v>
      </c>
      <c r="L7" s="11">
        <f t="shared" si="3"/>
        <v>24</v>
      </c>
      <c r="M7" s="29"/>
      <c r="N7" s="33">
        <f>RANK(L7,$L$2:$L$106,0)</f>
        <v>35</v>
      </c>
      <c r="O7" s="29"/>
    </row>
    <row r="8" spans="1:15" ht="14.25" customHeight="1" x14ac:dyDescent="0.25">
      <c r="A8" s="21">
        <v>148</v>
      </c>
      <c r="B8" s="21" t="s">
        <v>165</v>
      </c>
      <c r="C8" s="21" t="s">
        <v>353</v>
      </c>
      <c r="D8" s="21" t="s">
        <v>10</v>
      </c>
      <c r="E8" s="11">
        <v>9.8000000000000007</v>
      </c>
      <c r="F8" s="11">
        <f t="shared" si="0"/>
        <v>9.8000000000000007</v>
      </c>
      <c r="G8" s="8">
        <f>RANK(F8,$F$2:$F$106,0)</f>
        <v>81</v>
      </c>
      <c r="H8" s="11">
        <v>11.95</v>
      </c>
      <c r="I8" s="11">
        <f t="shared" si="1"/>
        <v>11.95</v>
      </c>
      <c r="J8" s="8">
        <f>RANK(I8,$I$2:$I$106,0)</f>
        <v>61</v>
      </c>
      <c r="K8" s="11">
        <f t="shared" si="2"/>
        <v>21.75</v>
      </c>
      <c r="L8" s="11">
        <f t="shared" si="3"/>
        <v>21.75</v>
      </c>
      <c r="M8" s="29"/>
      <c r="N8" s="33">
        <f>RANK(L8,$L$2:$L$106,0)</f>
        <v>76</v>
      </c>
      <c r="O8" s="29"/>
    </row>
    <row r="9" spans="1:15" ht="14.25" customHeight="1" x14ac:dyDescent="0.25">
      <c r="A9" s="21">
        <v>149</v>
      </c>
      <c r="B9" s="21" t="s">
        <v>166</v>
      </c>
      <c r="C9" s="21" t="s">
        <v>353</v>
      </c>
      <c r="D9" s="21" t="s">
        <v>10</v>
      </c>
      <c r="E9" s="11" t="s">
        <v>343</v>
      </c>
      <c r="F9" s="11" t="str">
        <f t="shared" si="0"/>
        <v>WD</v>
      </c>
      <c r="G9" s="8" t="s">
        <v>343</v>
      </c>
      <c r="H9" s="11" t="s">
        <v>343</v>
      </c>
      <c r="I9" s="11" t="str">
        <f t="shared" si="1"/>
        <v>WD</v>
      </c>
      <c r="J9" s="8" t="s">
        <v>343</v>
      </c>
      <c r="K9" s="11" t="s">
        <v>343</v>
      </c>
      <c r="L9" s="11" t="str">
        <f t="shared" si="3"/>
        <v>WD</v>
      </c>
      <c r="M9" s="29"/>
      <c r="N9" s="33" t="s">
        <v>343</v>
      </c>
      <c r="O9" s="29"/>
    </row>
    <row r="10" spans="1:15" ht="14.25" customHeight="1" x14ac:dyDescent="0.25">
      <c r="A10" s="21">
        <v>150</v>
      </c>
      <c r="B10" s="21" t="s">
        <v>167</v>
      </c>
      <c r="C10" s="21" t="s">
        <v>353</v>
      </c>
      <c r="D10" s="21" t="s">
        <v>10</v>
      </c>
      <c r="E10" s="11">
        <v>11.55</v>
      </c>
      <c r="F10" s="11">
        <f t="shared" si="0"/>
        <v>11.55</v>
      </c>
      <c r="G10" s="8">
        <f>RANK(F10,$F$2:$F$106,0)</f>
        <v>42</v>
      </c>
      <c r="H10" s="11">
        <v>11.9</v>
      </c>
      <c r="I10" s="11">
        <f t="shared" si="1"/>
        <v>11.9</v>
      </c>
      <c r="J10" s="8">
        <f>RANK(I10,$I$2:$I$106,0)</f>
        <v>66</v>
      </c>
      <c r="K10" s="11">
        <f t="shared" si="2"/>
        <v>23.450000000000003</v>
      </c>
      <c r="L10" s="11">
        <f t="shared" si="3"/>
        <v>23.450000000000003</v>
      </c>
      <c r="M10" s="29"/>
      <c r="N10" s="33">
        <f>RANK(L10,$L$2:$L$106,0)</f>
        <v>50</v>
      </c>
      <c r="O10" s="29"/>
    </row>
    <row r="11" spans="1:15" s="27" customFormat="1" ht="14.25" customHeight="1" x14ac:dyDescent="0.25">
      <c r="A11" s="24"/>
      <c r="B11" s="24" t="s">
        <v>341</v>
      </c>
      <c r="C11" s="24" t="s">
        <v>353</v>
      </c>
      <c r="D11" s="24" t="s">
        <v>10</v>
      </c>
      <c r="E11" s="10">
        <f>SUM(E7:E10)</f>
        <v>33.049999999999997</v>
      </c>
      <c r="F11" s="10"/>
      <c r="G11" s="12"/>
      <c r="H11" s="10">
        <f>SUM(H7:H10)</f>
        <v>36.15</v>
      </c>
      <c r="I11" s="10"/>
      <c r="J11" s="12"/>
      <c r="K11" s="10">
        <f t="shared" si="2"/>
        <v>69.199999999999989</v>
      </c>
      <c r="L11" s="11"/>
      <c r="M11" s="10">
        <f>K11</f>
        <v>69.199999999999989</v>
      </c>
      <c r="N11" s="33"/>
      <c r="O11" s="12">
        <f>RANK(M11,$M$6:$M$107,0)</f>
        <v>18</v>
      </c>
    </row>
    <row r="12" spans="1:15" ht="14.25" customHeight="1" x14ac:dyDescent="0.25">
      <c r="A12" s="21">
        <v>151</v>
      </c>
      <c r="B12" s="21" t="s">
        <v>168</v>
      </c>
      <c r="C12" s="21" t="s">
        <v>353</v>
      </c>
      <c r="D12" s="21" t="s">
        <v>15</v>
      </c>
      <c r="E12" s="11">
        <v>10.3</v>
      </c>
      <c r="F12" s="11">
        <f t="shared" si="0"/>
        <v>10.3</v>
      </c>
      <c r="G12" s="8">
        <f>RANK(F12,$F$2:$F$106,0)</f>
        <v>72</v>
      </c>
      <c r="H12" s="11">
        <v>12.45</v>
      </c>
      <c r="I12" s="11">
        <f t="shared" si="1"/>
        <v>12.45</v>
      </c>
      <c r="J12" s="8">
        <f>RANK(I12,$I$2:$I$106,0)</f>
        <v>30</v>
      </c>
      <c r="K12" s="11">
        <f t="shared" si="2"/>
        <v>22.75</v>
      </c>
      <c r="L12" s="11">
        <f t="shared" si="3"/>
        <v>22.75</v>
      </c>
      <c r="M12" s="29"/>
      <c r="N12" s="33">
        <f>RANK(L12,$L$2:$L$106,0)</f>
        <v>61</v>
      </c>
      <c r="O12" s="29"/>
    </row>
    <row r="13" spans="1:15" ht="14.25" customHeight="1" x14ac:dyDescent="0.25">
      <c r="A13" s="21">
        <v>152</v>
      </c>
      <c r="B13" s="21" t="s">
        <v>169</v>
      </c>
      <c r="C13" s="21" t="s">
        <v>353</v>
      </c>
      <c r="D13" s="21" t="s">
        <v>15</v>
      </c>
      <c r="E13" s="11">
        <v>10.7</v>
      </c>
      <c r="F13" s="11">
        <f t="shared" si="0"/>
        <v>10.7</v>
      </c>
      <c r="G13" s="8">
        <f>RANK(F13,$F$2:$F$106,0)</f>
        <v>61</v>
      </c>
      <c r="H13" s="11">
        <v>11.75</v>
      </c>
      <c r="I13" s="11">
        <f t="shared" si="1"/>
        <v>11.75</v>
      </c>
      <c r="J13" s="8">
        <f>RANK(I13,$I$2:$I$106,0)</f>
        <v>69</v>
      </c>
      <c r="K13" s="11">
        <f t="shared" si="2"/>
        <v>22.45</v>
      </c>
      <c r="L13" s="11">
        <f t="shared" si="3"/>
        <v>22.45</v>
      </c>
      <c r="M13" s="29"/>
      <c r="N13" s="33">
        <f>RANK(L13,$L$2:$L$106,0)</f>
        <v>66</v>
      </c>
      <c r="O13" s="29"/>
    </row>
    <row r="14" spans="1:15" ht="14.25" customHeight="1" x14ac:dyDescent="0.25">
      <c r="A14" s="21">
        <v>153</v>
      </c>
      <c r="B14" s="21" t="s">
        <v>170</v>
      </c>
      <c r="C14" s="21" t="s">
        <v>353</v>
      </c>
      <c r="D14" s="21" t="s">
        <v>15</v>
      </c>
      <c r="E14" s="11">
        <v>10.1</v>
      </c>
      <c r="F14" s="11">
        <f t="shared" si="0"/>
        <v>10.1</v>
      </c>
      <c r="G14" s="8">
        <f>RANK(F14,$F$2:$F$106,0)</f>
        <v>75</v>
      </c>
      <c r="H14" s="11">
        <v>11.55</v>
      </c>
      <c r="I14" s="11">
        <f t="shared" si="1"/>
        <v>11.55</v>
      </c>
      <c r="J14" s="8">
        <f>RANK(I14,$I$2:$I$106,0)</f>
        <v>73</v>
      </c>
      <c r="K14" s="11">
        <f t="shared" si="2"/>
        <v>21.65</v>
      </c>
      <c r="L14" s="11">
        <f t="shared" si="3"/>
        <v>21.65</v>
      </c>
      <c r="M14" s="29"/>
      <c r="N14" s="33">
        <f>RANK(L14,$L$2:$L$106,0)</f>
        <v>77</v>
      </c>
      <c r="O14" s="29"/>
    </row>
    <row r="15" spans="1:15" s="27" customFormat="1" ht="14.25" customHeight="1" x14ac:dyDescent="0.25">
      <c r="A15" s="24"/>
      <c r="B15" s="24" t="s">
        <v>341</v>
      </c>
      <c r="C15" s="24" t="s">
        <v>353</v>
      </c>
      <c r="D15" s="24" t="s">
        <v>15</v>
      </c>
      <c r="E15" s="10">
        <f>SUM(E12:E14)</f>
        <v>31.1</v>
      </c>
      <c r="F15" s="10"/>
      <c r="G15" s="12"/>
      <c r="H15" s="10">
        <f>SUM(H12:H14)</f>
        <v>35.75</v>
      </c>
      <c r="I15" s="10"/>
      <c r="J15" s="12"/>
      <c r="K15" s="10">
        <f t="shared" si="2"/>
        <v>66.849999999999994</v>
      </c>
      <c r="L15" s="11"/>
      <c r="M15" s="10">
        <f>K15</f>
        <v>66.849999999999994</v>
      </c>
      <c r="N15" s="33"/>
      <c r="O15" s="12">
        <f>RANK(M15,$M$6:$M$107,0)</f>
        <v>20</v>
      </c>
    </row>
    <row r="16" spans="1:15" ht="14.25" customHeight="1" x14ac:dyDescent="0.25">
      <c r="A16" s="21">
        <v>154</v>
      </c>
      <c r="B16" s="21" t="s">
        <v>171</v>
      </c>
      <c r="C16" s="21" t="s">
        <v>43</v>
      </c>
      <c r="D16" s="21" t="s">
        <v>6</v>
      </c>
      <c r="E16" s="11">
        <v>12.7</v>
      </c>
      <c r="F16" s="11">
        <f t="shared" si="0"/>
        <v>12.7</v>
      </c>
      <c r="G16" s="8">
        <f>RANK(F16,$F$2:$F$106,0)</f>
        <v>7</v>
      </c>
      <c r="H16" s="11">
        <v>12.55</v>
      </c>
      <c r="I16" s="11">
        <f t="shared" si="1"/>
        <v>12.55</v>
      </c>
      <c r="J16" s="8">
        <f>RANK(I16,$I$2:$I$106,0)</f>
        <v>20</v>
      </c>
      <c r="K16" s="11">
        <f t="shared" si="2"/>
        <v>25.25</v>
      </c>
      <c r="L16" s="11">
        <f t="shared" si="3"/>
        <v>25.25</v>
      </c>
      <c r="M16" s="29"/>
      <c r="N16" s="33">
        <f>RANK(L16,$L$2:$L$106,0)</f>
        <v>11</v>
      </c>
      <c r="O16" s="29"/>
    </row>
    <row r="17" spans="1:15" ht="14.25" customHeight="1" x14ac:dyDescent="0.25">
      <c r="A17" s="21">
        <v>155</v>
      </c>
      <c r="B17" s="21" t="s">
        <v>172</v>
      </c>
      <c r="C17" s="21" t="s">
        <v>43</v>
      </c>
      <c r="D17" s="21" t="s">
        <v>6</v>
      </c>
      <c r="E17" s="11">
        <v>12.8</v>
      </c>
      <c r="F17" s="11">
        <f t="shared" si="0"/>
        <v>12.8</v>
      </c>
      <c r="G17" s="8">
        <f>RANK(F17,$F$2:$F$106,0)</f>
        <v>6</v>
      </c>
      <c r="H17" s="11">
        <v>13</v>
      </c>
      <c r="I17" s="11">
        <f t="shared" si="1"/>
        <v>13</v>
      </c>
      <c r="J17" s="8">
        <f>RANK(I17,$I$2:$I$106,0)</f>
        <v>5</v>
      </c>
      <c r="K17" s="11">
        <f t="shared" si="2"/>
        <v>25.8</v>
      </c>
      <c r="L17" s="11">
        <f t="shared" si="3"/>
        <v>25.8</v>
      </c>
      <c r="M17" s="29"/>
      <c r="N17" s="33">
        <f>RANK(L17,$L$2:$L$106,0)</f>
        <v>3</v>
      </c>
      <c r="O17" s="29"/>
    </row>
    <row r="18" spans="1:15" ht="14.25" customHeight="1" x14ac:dyDescent="0.25">
      <c r="A18" s="21">
        <v>156</v>
      </c>
      <c r="B18" s="21" t="s">
        <v>173</v>
      </c>
      <c r="C18" s="21" t="s">
        <v>43</v>
      </c>
      <c r="D18" s="21" t="s">
        <v>6</v>
      </c>
      <c r="E18" s="11">
        <v>13</v>
      </c>
      <c r="F18" s="11">
        <f t="shared" si="0"/>
        <v>13</v>
      </c>
      <c r="G18" s="8">
        <f>RANK(F18,$F$2:$F$106,0)</f>
        <v>1</v>
      </c>
      <c r="H18" s="11">
        <v>13.4</v>
      </c>
      <c r="I18" s="11">
        <f t="shared" si="1"/>
        <v>13.4</v>
      </c>
      <c r="J18" s="8">
        <f>RANK(I18,$I$2:$I$106,0)</f>
        <v>3</v>
      </c>
      <c r="K18" s="11">
        <f t="shared" si="2"/>
        <v>26.4</v>
      </c>
      <c r="L18" s="11">
        <f t="shared" si="3"/>
        <v>26.4</v>
      </c>
      <c r="M18" s="29"/>
      <c r="N18" s="33">
        <f>RANK(L18,$L$2:$L$106,0)</f>
        <v>2</v>
      </c>
      <c r="O18" s="29"/>
    </row>
    <row r="19" spans="1:15" s="27" customFormat="1" ht="14.25" customHeight="1" x14ac:dyDescent="0.25">
      <c r="A19" s="24"/>
      <c r="B19" s="24" t="s">
        <v>341</v>
      </c>
      <c r="C19" s="24" t="s">
        <v>43</v>
      </c>
      <c r="D19" s="24" t="s">
        <v>6</v>
      </c>
      <c r="E19" s="10">
        <f>SUM(E16:E18)</f>
        <v>38.5</v>
      </c>
      <c r="F19" s="10"/>
      <c r="G19" s="12"/>
      <c r="H19" s="10">
        <f>SUM(H16:H18)</f>
        <v>38.950000000000003</v>
      </c>
      <c r="I19" s="10"/>
      <c r="J19" s="12"/>
      <c r="K19" s="10">
        <f t="shared" si="2"/>
        <v>77.45</v>
      </c>
      <c r="L19" s="11"/>
      <c r="M19" s="10">
        <f>K19</f>
        <v>77.45</v>
      </c>
      <c r="N19" s="33"/>
      <c r="O19" s="12">
        <f>RANK(M19,$M$6:$M$107,0)</f>
        <v>1</v>
      </c>
    </row>
    <row r="20" spans="1:15" ht="14.25" customHeight="1" x14ac:dyDescent="0.25">
      <c r="A20" s="21">
        <v>157</v>
      </c>
      <c r="B20" s="21" t="s">
        <v>174</v>
      </c>
      <c r="C20" s="21" t="s">
        <v>36</v>
      </c>
      <c r="D20" s="21" t="s">
        <v>6</v>
      </c>
      <c r="E20" s="11">
        <v>11.45</v>
      </c>
      <c r="F20" s="11">
        <f t="shared" si="0"/>
        <v>11.45</v>
      </c>
      <c r="G20" s="8">
        <f>RANK(F20,$F$2:$F$106,0)</f>
        <v>45</v>
      </c>
      <c r="H20" s="11">
        <v>7.35</v>
      </c>
      <c r="I20" s="11">
        <f t="shared" si="1"/>
        <v>7.35</v>
      </c>
      <c r="J20" s="8">
        <f>RANK(I20,$I$2:$I$106,0)</f>
        <v>80</v>
      </c>
      <c r="K20" s="11">
        <f t="shared" si="2"/>
        <v>18.799999999999997</v>
      </c>
      <c r="L20" s="11">
        <f t="shared" si="3"/>
        <v>18.799999999999997</v>
      </c>
      <c r="M20" s="29"/>
      <c r="N20" s="33">
        <f>RANK(L20,$L$2:$L$106,0)</f>
        <v>80</v>
      </c>
      <c r="O20" s="29"/>
    </row>
    <row r="21" spans="1:15" ht="14.25" customHeight="1" x14ac:dyDescent="0.25">
      <c r="A21" s="21">
        <v>158</v>
      </c>
      <c r="B21" s="21" t="s">
        <v>175</v>
      </c>
      <c r="C21" s="21" t="s">
        <v>36</v>
      </c>
      <c r="D21" s="21" t="s">
        <v>6</v>
      </c>
      <c r="E21" s="11">
        <v>11.4</v>
      </c>
      <c r="F21" s="11">
        <f t="shared" si="0"/>
        <v>11.4</v>
      </c>
      <c r="G21" s="8">
        <f>RANK(F21,$F$2:$F$106,0)</f>
        <v>49</v>
      </c>
      <c r="H21" s="11">
        <v>12.75</v>
      </c>
      <c r="I21" s="11">
        <f t="shared" si="1"/>
        <v>12.75</v>
      </c>
      <c r="J21" s="8">
        <f>RANK(I21,$I$2:$I$106,0)</f>
        <v>11</v>
      </c>
      <c r="K21" s="11">
        <f t="shared" si="2"/>
        <v>24.15</v>
      </c>
      <c r="L21" s="11">
        <f t="shared" si="3"/>
        <v>24.15</v>
      </c>
      <c r="M21" s="29"/>
      <c r="N21" s="33">
        <f>RANK(L21,$L$2:$L$106,0)</f>
        <v>33</v>
      </c>
      <c r="O21" s="29"/>
    </row>
    <row r="22" spans="1:15" ht="14.25" customHeight="1" x14ac:dyDescent="0.25">
      <c r="A22" s="21">
        <v>159</v>
      </c>
      <c r="B22" s="21" t="s">
        <v>176</v>
      </c>
      <c r="C22" s="21" t="s">
        <v>36</v>
      </c>
      <c r="D22" s="21" t="s">
        <v>6</v>
      </c>
      <c r="E22" s="11">
        <v>10</v>
      </c>
      <c r="F22" s="11">
        <f t="shared" si="0"/>
        <v>10</v>
      </c>
      <c r="G22" s="8">
        <f>RANK(F22,$F$2:$F$106,0)</f>
        <v>77</v>
      </c>
      <c r="H22" s="11">
        <v>12.35</v>
      </c>
      <c r="I22" s="11">
        <f t="shared" si="1"/>
        <v>12.35</v>
      </c>
      <c r="J22" s="8">
        <f>RANK(I22,$I$2:$I$106,0)</f>
        <v>37</v>
      </c>
      <c r="K22" s="11">
        <f t="shared" si="2"/>
        <v>22.35</v>
      </c>
      <c r="L22" s="11">
        <f t="shared" si="3"/>
        <v>22.35</v>
      </c>
      <c r="M22" s="29"/>
      <c r="N22" s="33">
        <f>RANK(L22,$L$2:$L$106,0)</f>
        <v>69</v>
      </c>
      <c r="O22" s="29"/>
    </row>
    <row r="23" spans="1:15" ht="14.25" customHeight="1" x14ac:dyDescent="0.25">
      <c r="A23" s="21">
        <v>160</v>
      </c>
      <c r="B23" s="21" t="s">
        <v>177</v>
      </c>
      <c r="C23" s="21" t="s">
        <v>36</v>
      </c>
      <c r="D23" s="21" t="s">
        <v>6</v>
      </c>
      <c r="E23" s="11">
        <v>10.65</v>
      </c>
      <c r="F23" s="11">
        <f t="shared" si="0"/>
        <v>10.65</v>
      </c>
      <c r="G23" s="8">
        <f>RANK(F23,$F$2:$F$106,0)</f>
        <v>66</v>
      </c>
      <c r="H23" s="11">
        <v>12.2</v>
      </c>
      <c r="I23" s="11">
        <f t="shared" si="1"/>
        <v>12.2</v>
      </c>
      <c r="J23" s="8">
        <f>RANK(I23,$I$2:$I$106,0)</f>
        <v>48</v>
      </c>
      <c r="K23" s="11">
        <f t="shared" si="2"/>
        <v>22.85</v>
      </c>
      <c r="L23" s="11">
        <f t="shared" si="3"/>
        <v>22.85</v>
      </c>
      <c r="M23" s="29"/>
      <c r="N23" s="33">
        <f>RANK(L23,$L$2:$L$106,0)</f>
        <v>60</v>
      </c>
      <c r="O23" s="29"/>
    </row>
    <row r="24" spans="1:15" s="27" customFormat="1" ht="14.25" customHeight="1" x14ac:dyDescent="0.25">
      <c r="A24" s="24"/>
      <c r="B24" s="24" t="s">
        <v>341</v>
      </c>
      <c r="C24" s="24" t="s">
        <v>36</v>
      </c>
      <c r="D24" s="24" t="s">
        <v>6</v>
      </c>
      <c r="E24" s="10">
        <f>SUM(E20:E23)-MIN(E20:E23)</f>
        <v>33.5</v>
      </c>
      <c r="F24" s="10"/>
      <c r="G24" s="12"/>
      <c r="H24" s="10">
        <f>SUM(H20:H23)-MIN(H20:H23)</f>
        <v>37.300000000000004</v>
      </c>
      <c r="I24" s="10"/>
      <c r="J24" s="12"/>
      <c r="K24" s="10">
        <f t="shared" si="2"/>
        <v>70.800000000000011</v>
      </c>
      <c r="L24" s="11"/>
      <c r="M24" s="10">
        <f>K24</f>
        <v>70.800000000000011</v>
      </c>
      <c r="N24" s="33"/>
      <c r="O24" s="12">
        <f>RANK(M24,$M$6:$M$107,0)</f>
        <v>15</v>
      </c>
    </row>
    <row r="25" spans="1:15" ht="14.25" customHeight="1" x14ac:dyDescent="0.25">
      <c r="A25" s="21">
        <v>161</v>
      </c>
      <c r="B25" s="21" t="s">
        <v>178</v>
      </c>
      <c r="C25" s="21" t="s">
        <v>36</v>
      </c>
      <c r="D25" s="21" t="s">
        <v>10</v>
      </c>
      <c r="E25" s="11">
        <v>12.1</v>
      </c>
      <c r="F25" s="11">
        <f t="shared" si="0"/>
        <v>12.1</v>
      </c>
      <c r="G25" s="8">
        <f>RANK(F25,$F$2:$F$106,0)</f>
        <v>25</v>
      </c>
      <c r="H25" s="11">
        <v>13.05</v>
      </c>
      <c r="I25" s="11">
        <f t="shared" si="1"/>
        <v>13.05</v>
      </c>
      <c r="J25" s="8">
        <f>RANK(I25,$I$2:$I$106,0)</f>
        <v>4</v>
      </c>
      <c r="K25" s="11">
        <f t="shared" si="2"/>
        <v>25.15</v>
      </c>
      <c r="L25" s="11">
        <f t="shared" si="3"/>
        <v>25.15</v>
      </c>
      <c r="M25" s="29"/>
      <c r="N25" s="33">
        <f>RANK(L25,$L$2:$L$106,0)</f>
        <v>14</v>
      </c>
      <c r="O25" s="29"/>
    </row>
    <row r="26" spans="1:15" ht="14.25" customHeight="1" x14ac:dyDescent="0.25">
      <c r="A26" s="21">
        <v>162</v>
      </c>
      <c r="B26" s="21" t="s">
        <v>179</v>
      </c>
      <c r="C26" s="21" t="s">
        <v>36</v>
      </c>
      <c r="D26" s="21" t="s">
        <v>10</v>
      </c>
      <c r="E26" s="11">
        <v>11.3</v>
      </c>
      <c r="F26" s="11">
        <f t="shared" si="0"/>
        <v>11.3</v>
      </c>
      <c r="G26" s="8">
        <f>RANK(F26,$F$2:$F$106,0)</f>
        <v>54</v>
      </c>
      <c r="H26" s="11">
        <v>12.65</v>
      </c>
      <c r="I26" s="11">
        <f t="shared" si="1"/>
        <v>12.65</v>
      </c>
      <c r="J26" s="8">
        <f>RANK(I26,$I$2:$I$106,0)</f>
        <v>14</v>
      </c>
      <c r="K26" s="11">
        <f t="shared" si="2"/>
        <v>23.950000000000003</v>
      </c>
      <c r="L26" s="11">
        <f t="shared" si="3"/>
        <v>23.950000000000003</v>
      </c>
      <c r="M26" s="29"/>
      <c r="N26" s="33">
        <f>RANK(L26,$L$2:$L$106,0)</f>
        <v>37</v>
      </c>
      <c r="O26" s="29"/>
    </row>
    <row r="27" spans="1:15" ht="14.25" customHeight="1" x14ac:dyDescent="0.25">
      <c r="A27" s="21">
        <v>163</v>
      </c>
      <c r="B27" s="21" t="s">
        <v>180</v>
      </c>
      <c r="C27" s="21" t="s">
        <v>36</v>
      </c>
      <c r="D27" s="21" t="s">
        <v>10</v>
      </c>
      <c r="E27" s="11">
        <v>11.35</v>
      </c>
      <c r="F27" s="11">
        <f t="shared" si="0"/>
        <v>11.35</v>
      </c>
      <c r="G27" s="8">
        <f>RANK(F27,$F$2:$F$106,0)</f>
        <v>51</v>
      </c>
      <c r="H27" s="11">
        <v>12.4</v>
      </c>
      <c r="I27" s="11">
        <f t="shared" si="1"/>
        <v>12.4</v>
      </c>
      <c r="J27" s="8">
        <f>RANK(I27,$I$2:$I$106,0)</f>
        <v>32</v>
      </c>
      <c r="K27" s="11">
        <f t="shared" si="2"/>
        <v>23.75</v>
      </c>
      <c r="L27" s="11">
        <f t="shared" si="3"/>
        <v>23.75</v>
      </c>
      <c r="M27" s="29"/>
      <c r="N27" s="33">
        <f>RANK(L27,$L$2:$L$106,0)</f>
        <v>44</v>
      </c>
      <c r="O27" s="29"/>
    </row>
    <row r="28" spans="1:15" s="27" customFormat="1" ht="14.25" customHeight="1" x14ac:dyDescent="0.25">
      <c r="A28" s="24"/>
      <c r="B28" s="24" t="s">
        <v>341</v>
      </c>
      <c r="C28" s="24" t="s">
        <v>36</v>
      </c>
      <c r="D28" s="24" t="s">
        <v>10</v>
      </c>
      <c r="E28" s="10">
        <f>SUM(E25:E27)</f>
        <v>34.75</v>
      </c>
      <c r="F28" s="10"/>
      <c r="G28" s="12"/>
      <c r="H28" s="10">
        <f>SUM(H25:H27)</f>
        <v>38.1</v>
      </c>
      <c r="I28" s="10"/>
      <c r="J28" s="12"/>
      <c r="K28" s="10">
        <f t="shared" si="2"/>
        <v>72.849999999999994</v>
      </c>
      <c r="L28" s="11"/>
      <c r="M28" s="10">
        <f>K28</f>
        <v>72.849999999999994</v>
      </c>
      <c r="N28" s="33"/>
      <c r="O28" s="12">
        <f>RANK(M28,$M$6:$M$107,0)</f>
        <v>8</v>
      </c>
    </row>
    <row r="29" spans="1:15" ht="14.25" customHeight="1" x14ac:dyDescent="0.25">
      <c r="A29" s="21">
        <v>164</v>
      </c>
      <c r="B29" s="21" t="s">
        <v>181</v>
      </c>
      <c r="C29" s="21" t="s">
        <v>36</v>
      </c>
      <c r="D29" s="21" t="s">
        <v>15</v>
      </c>
      <c r="E29" s="11">
        <v>10.7</v>
      </c>
      <c r="F29" s="11">
        <f t="shared" si="0"/>
        <v>10.7</v>
      </c>
      <c r="G29" s="8">
        <f>RANK(F29,$F$2:$F$106,0)</f>
        <v>61</v>
      </c>
      <c r="H29" s="11">
        <v>12.3</v>
      </c>
      <c r="I29" s="11">
        <f t="shared" si="1"/>
        <v>12.3</v>
      </c>
      <c r="J29" s="8">
        <f>RANK(I29,$I$2:$I$106,0)</f>
        <v>40</v>
      </c>
      <c r="K29" s="11">
        <f t="shared" si="2"/>
        <v>23</v>
      </c>
      <c r="L29" s="11">
        <f t="shared" si="3"/>
        <v>23</v>
      </c>
      <c r="M29" s="29"/>
      <c r="N29" s="33">
        <f>RANK(L29,$L$2:$L$106,0)</f>
        <v>58</v>
      </c>
      <c r="O29" s="29"/>
    </row>
    <row r="30" spans="1:15" ht="14.25" customHeight="1" x14ac:dyDescent="0.25">
      <c r="A30" s="21">
        <v>165</v>
      </c>
      <c r="B30" s="21" t="s">
        <v>182</v>
      </c>
      <c r="C30" s="21" t="s">
        <v>36</v>
      </c>
      <c r="D30" s="21" t="s">
        <v>15</v>
      </c>
      <c r="E30" s="11">
        <v>10.7</v>
      </c>
      <c r="F30" s="11">
        <f t="shared" si="0"/>
        <v>10.7</v>
      </c>
      <c r="G30" s="8">
        <f>RANK(F30,$F$2:$F$106,0)</f>
        <v>61</v>
      </c>
      <c r="H30" s="11">
        <v>11.75</v>
      </c>
      <c r="I30" s="11">
        <f t="shared" si="1"/>
        <v>11.75</v>
      </c>
      <c r="J30" s="8">
        <f>RANK(I30,$I$2:$I$106,0)</f>
        <v>69</v>
      </c>
      <c r="K30" s="11">
        <f t="shared" si="2"/>
        <v>22.45</v>
      </c>
      <c r="L30" s="11">
        <f t="shared" si="3"/>
        <v>22.45</v>
      </c>
      <c r="M30" s="29"/>
      <c r="N30" s="33">
        <f>RANK(L30,$L$2:$L$106,0)</f>
        <v>66</v>
      </c>
      <c r="O30" s="29"/>
    </row>
    <row r="31" spans="1:15" ht="14.25" customHeight="1" x14ac:dyDescent="0.25">
      <c r="A31" s="21">
        <v>166</v>
      </c>
      <c r="B31" s="21" t="s">
        <v>183</v>
      </c>
      <c r="C31" s="21" t="s">
        <v>36</v>
      </c>
      <c r="D31" s="21" t="s">
        <v>15</v>
      </c>
      <c r="E31" s="11">
        <v>9.9499999999999993</v>
      </c>
      <c r="F31" s="11">
        <f t="shared" si="0"/>
        <v>9.9499999999999993</v>
      </c>
      <c r="G31" s="8">
        <f>RANK(F31,$F$2:$F$106,0)</f>
        <v>79</v>
      </c>
      <c r="H31" s="11">
        <v>12.3</v>
      </c>
      <c r="I31" s="11">
        <f t="shared" si="1"/>
        <v>12.3</v>
      </c>
      <c r="J31" s="8">
        <f>RANK(I31,$I$2:$I$106,0)</f>
        <v>40</v>
      </c>
      <c r="K31" s="11">
        <f t="shared" si="2"/>
        <v>22.25</v>
      </c>
      <c r="L31" s="11">
        <f t="shared" si="3"/>
        <v>22.25</v>
      </c>
      <c r="M31" s="29"/>
      <c r="N31" s="33">
        <f>RANK(L31,$L$2:$L$106,0)</f>
        <v>71</v>
      </c>
      <c r="O31" s="29"/>
    </row>
    <row r="32" spans="1:15" s="27" customFormat="1" ht="14.25" customHeight="1" x14ac:dyDescent="0.25">
      <c r="A32" s="24"/>
      <c r="B32" s="24" t="s">
        <v>341</v>
      </c>
      <c r="C32" s="24" t="s">
        <v>36</v>
      </c>
      <c r="D32" s="24" t="s">
        <v>15</v>
      </c>
      <c r="E32" s="10">
        <f>SUM(E29:E31)</f>
        <v>31.349999999999998</v>
      </c>
      <c r="F32" s="10"/>
      <c r="G32" s="12"/>
      <c r="H32" s="10">
        <f>SUM(H29:H31)</f>
        <v>36.35</v>
      </c>
      <c r="I32" s="10"/>
      <c r="J32" s="12"/>
      <c r="K32" s="10">
        <f t="shared" si="2"/>
        <v>67.7</v>
      </c>
      <c r="L32" s="11"/>
      <c r="M32" s="10">
        <f>K32</f>
        <v>67.7</v>
      </c>
      <c r="N32" s="33"/>
      <c r="O32" s="12">
        <f>RANK(M32,$M$6:$M$107,0)</f>
        <v>19</v>
      </c>
    </row>
    <row r="33" spans="1:15" ht="14.25" customHeight="1" x14ac:dyDescent="0.25">
      <c r="A33" s="21">
        <v>167</v>
      </c>
      <c r="B33" s="21" t="s">
        <v>184</v>
      </c>
      <c r="C33" s="21" t="s">
        <v>36</v>
      </c>
      <c r="D33" s="21" t="s">
        <v>73</v>
      </c>
      <c r="E33" s="11">
        <v>10.55</v>
      </c>
      <c r="F33" s="11">
        <f t="shared" si="0"/>
        <v>10.55</v>
      </c>
      <c r="G33" s="8">
        <f>RANK(F33,$F$2:$F$106,0)</f>
        <v>68</v>
      </c>
      <c r="H33" s="11">
        <v>12.2</v>
      </c>
      <c r="I33" s="11">
        <f t="shared" si="1"/>
        <v>12.2</v>
      </c>
      <c r="J33" s="8">
        <f>RANK(I33,$I$2:$I$106,0)</f>
        <v>48</v>
      </c>
      <c r="K33" s="11">
        <f t="shared" si="2"/>
        <v>22.75</v>
      </c>
      <c r="L33" s="11">
        <f t="shared" si="3"/>
        <v>22.75</v>
      </c>
      <c r="M33" s="29"/>
      <c r="N33" s="33">
        <f>RANK(L33,$L$2:$L$106,0)</f>
        <v>61</v>
      </c>
      <c r="O33" s="29"/>
    </row>
    <row r="34" spans="1:15" ht="14.25" customHeight="1" x14ac:dyDescent="0.25">
      <c r="A34" s="21">
        <v>168</v>
      </c>
      <c r="B34" s="21" t="s">
        <v>185</v>
      </c>
      <c r="C34" s="21" t="s">
        <v>36</v>
      </c>
      <c r="D34" s="21" t="s">
        <v>73</v>
      </c>
      <c r="E34" s="11">
        <v>9.9</v>
      </c>
      <c r="F34" s="11">
        <f t="shared" si="0"/>
        <v>9.9</v>
      </c>
      <c r="G34" s="8">
        <f>RANK(F34,$F$2:$F$106,0)</f>
        <v>80</v>
      </c>
      <c r="H34" s="11">
        <v>7.75</v>
      </c>
      <c r="I34" s="11">
        <f t="shared" si="1"/>
        <v>7.75</v>
      </c>
      <c r="J34" s="8">
        <f>RANK(I34,$I$2:$I$106,0)</f>
        <v>79</v>
      </c>
      <c r="K34" s="11">
        <f t="shared" si="2"/>
        <v>17.649999999999999</v>
      </c>
      <c r="L34" s="11">
        <f t="shared" si="3"/>
        <v>17.649999999999999</v>
      </c>
      <c r="M34" s="29"/>
      <c r="N34" s="33">
        <f>RANK(L34,$L$2:$L$106,0)</f>
        <v>81</v>
      </c>
      <c r="O34" s="29"/>
    </row>
    <row r="35" spans="1:15" ht="14.25" customHeight="1" x14ac:dyDescent="0.25">
      <c r="A35" s="21">
        <v>169</v>
      </c>
      <c r="B35" s="21" t="s">
        <v>186</v>
      </c>
      <c r="C35" s="21" t="s">
        <v>36</v>
      </c>
      <c r="D35" s="21" t="s">
        <v>73</v>
      </c>
      <c r="E35" s="11">
        <v>11.2</v>
      </c>
      <c r="F35" s="11">
        <f t="shared" si="0"/>
        <v>11.2</v>
      </c>
      <c r="G35" s="8">
        <f>RANK(F35,$F$2:$F$106,0)</f>
        <v>56</v>
      </c>
      <c r="H35" s="11">
        <v>12.35</v>
      </c>
      <c r="I35" s="11">
        <f t="shared" si="1"/>
        <v>12.35</v>
      </c>
      <c r="J35" s="8">
        <f>RANK(I35,$I$2:$I$106,0)</f>
        <v>37</v>
      </c>
      <c r="K35" s="11">
        <f t="shared" si="2"/>
        <v>23.549999999999997</v>
      </c>
      <c r="L35" s="11">
        <f t="shared" si="3"/>
        <v>23.549999999999997</v>
      </c>
      <c r="M35" s="29"/>
      <c r="N35" s="33">
        <f>RANK(L35,$L$2:$L$106,0)</f>
        <v>49</v>
      </c>
      <c r="O35" s="29"/>
    </row>
    <row r="36" spans="1:15" ht="14.25" customHeight="1" x14ac:dyDescent="0.25">
      <c r="A36" s="21">
        <v>170</v>
      </c>
      <c r="B36" s="21" t="s">
        <v>187</v>
      </c>
      <c r="C36" s="21" t="s">
        <v>36</v>
      </c>
      <c r="D36" s="21" t="s">
        <v>73</v>
      </c>
      <c r="E36" s="11">
        <v>11</v>
      </c>
      <c r="F36" s="11">
        <f t="shared" si="0"/>
        <v>11</v>
      </c>
      <c r="G36" s="8">
        <f>RANK(F36,$F$2:$F$106,0)</f>
        <v>59</v>
      </c>
      <c r="H36" s="11">
        <v>8</v>
      </c>
      <c r="I36" s="11">
        <f t="shared" si="1"/>
        <v>8</v>
      </c>
      <c r="J36" s="8">
        <f>RANK(I36,$I$2:$I$106,0)</f>
        <v>78</v>
      </c>
      <c r="K36" s="11">
        <f t="shared" si="2"/>
        <v>19</v>
      </c>
      <c r="L36" s="11">
        <f t="shared" si="3"/>
        <v>19</v>
      </c>
      <c r="M36" s="29"/>
      <c r="N36" s="33">
        <f>RANK(L36,$L$2:$L$106,0)</f>
        <v>79</v>
      </c>
      <c r="O36" s="29"/>
    </row>
    <row r="37" spans="1:15" s="27" customFormat="1" ht="14.25" customHeight="1" x14ac:dyDescent="0.25">
      <c r="A37" s="24"/>
      <c r="B37" s="24" t="s">
        <v>341</v>
      </c>
      <c r="C37" s="24" t="s">
        <v>36</v>
      </c>
      <c r="D37" s="24" t="s">
        <v>73</v>
      </c>
      <c r="E37" s="10">
        <f>SUM(E33:E36)-MIN(E33:E36)</f>
        <v>32.750000000000007</v>
      </c>
      <c r="F37" s="10"/>
      <c r="G37" s="12"/>
      <c r="H37" s="10">
        <f>SUM(H33:H36)-MIN(H33:H36)</f>
        <v>32.549999999999997</v>
      </c>
      <c r="I37" s="10"/>
      <c r="J37" s="12"/>
      <c r="K37" s="10">
        <f t="shared" si="2"/>
        <v>65.300000000000011</v>
      </c>
      <c r="L37" s="11"/>
      <c r="M37" s="10">
        <f>K37</f>
        <v>65.300000000000011</v>
      </c>
      <c r="N37" s="33"/>
      <c r="O37" s="12">
        <f>RANK(M37,$M$6:$M$107,0)</f>
        <v>21</v>
      </c>
    </row>
    <row r="38" spans="1:15" ht="28.5" customHeight="1" x14ac:dyDescent="0.25">
      <c r="A38" s="21">
        <v>198</v>
      </c>
      <c r="B38" s="21" t="s">
        <v>216</v>
      </c>
      <c r="C38" s="21" t="s">
        <v>217</v>
      </c>
      <c r="D38" s="21" t="s">
        <v>6</v>
      </c>
      <c r="E38" s="11">
        <v>12.5</v>
      </c>
      <c r="F38" s="11">
        <f t="shared" si="0"/>
        <v>12.5</v>
      </c>
      <c r="G38" s="8">
        <f>RANK(F38,$F$2:$F$106,0)</f>
        <v>14</v>
      </c>
      <c r="H38" s="11">
        <v>12.4</v>
      </c>
      <c r="I38" s="11">
        <f t="shared" si="1"/>
        <v>12.4</v>
      </c>
      <c r="J38" s="8">
        <f>RANK(I38,$I$2:$I$106,0)</f>
        <v>32</v>
      </c>
      <c r="K38" s="11">
        <f t="shared" si="2"/>
        <v>24.9</v>
      </c>
      <c r="L38" s="11">
        <f t="shared" si="3"/>
        <v>24.9</v>
      </c>
      <c r="M38" s="29"/>
      <c r="N38" s="33">
        <f>RANK(L38,$L$2:$L$106,0)</f>
        <v>19</v>
      </c>
      <c r="O38" s="29"/>
    </row>
    <row r="39" spans="1:15" ht="28.5" customHeight="1" x14ac:dyDescent="0.25">
      <c r="A39" s="21">
        <v>199</v>
      </c>
      <c r="B39" s="21" t="s">
        <v>218</v>
      </c>
      <c r="C39" s="21" t="s">
        <v>217</v>
      </c>
      <c r="D39" s="21" t="s">
        <v>6</v>
      </c>
      <c r="E39" s="11">
        <v>13</v>
      </c>
      <c r="F39" s="11">
        <f t="shared" si="0"/>
        <v>13</v>
      </c>
      <c r="G39" s="8">
        <f>RANK(F39,$F$2:$F$106,0)</f>
        <v>1</v>
      </c>
      <c r="H39" s="11">
        <v>13.45</v>
      </c>
      <c r="I39" s="11">
        <f t="shared" si="1"/>
        <v>13.45</v>
      </c>
      <c r="J39" s="8">
        <f>RANK(I39,$I$2:$I$106,0)</f>
        <v>2</v>
      </c>
      <c r="K39" s="11">
        <f t="shared" si="2"/>
        <v>26.45</v>
      </c>
      <c r="L39" s="11">
        <f t="shared" si="3"/>
        <v>26.45</v>
      </c>
      <c r="M39" s="29"/>
      <c r="N39" s="33">
        <f>RANK(L39,$L$2:$L$106,0)</f>
        <v>1</v>
      </c>
      <c r="O39" s="29"/>
    </row>
    <row r="40" spans="1:15" ht="28.5" customHeight="1" x14ac:dyDescent="0.25">
      <c r="A40" s="21">
        <v>200</v>
      </c>
      <c r="B40" s="21" t="s">
        <v>219</v>
      </c>
      <c r="C40" s="21" t="s">
        <v>217</v>
      </c>
      <c r="D40" s="21" t="s">
        <v>6</v>
      </c>
      <c r="E40" s="11">
        <v>12.7</v>
      </c>
      <c r="F40" s="11">
        <f t="shared" si="0"/>
        <v>12.7</v>
      </c>
      <c r="G40" s="8">
        <f>RANK(F40,$F$2:$F$106,0)</f>
        <v>7</v>
      </c>
      <c r="H40" s="11">
        <v>12.55</v>
      </c>
      <c r="I40" s="11">
        <f t="shared" si="1"/>
        <v>12.55</v>
      </c>
      <c r="J40" s="8">
        <f>RANK(I40,$I$2:$I$106,0)</f>
        <v>20</v>
      </c>
      <c r="K40" s="11">
        <f t="shared" si="2"/>
        <v>25.25</v>
      </c>
      <c r="L40" s="11">
        <f t="shared" si="3"/>
        <v>25.25</v>
      </c>
      <c r="M40" s="29"/>
      <c r="N40" s="33">
        <f>RANK(L40,$L$2:$L$106,0)</f>
        <v>11</v>
      </c>
      <c r="O40" s="29"/>
    </row>
    <row r="41" spans="1:15" s="1" customFormat="1" ht="28.5" x14ac:dyDescent="0.25">
      <c r="A41" s="21">
        <v>80</v>
      </c>
      <c r="B41" s="21" t="s">
        <v>92</v>
      </c>
      <c r="C41" s="21" t="s">
        <v>90</v>
      </c>
      <c r="D41" s="21" t="s">
        <v>6</v>
      </c>
      <c r="E41" s="11">
        <v>12.85</v>
      </c>
      <c r="F41" s="11">
        <f>E41</f>
        <v>12.85</v>
      </c>
      <c r="G41" s="8">
        <v>3</v>
      </c>
      <c r="H41" s="11">
        <v>12.45</v>
      </c>
      <c r="I41" s="11">
        <f>H41</f>
        <v>12.45</v>
      </c>
      <c r="J41" s="8">
        <f>RANK(I41,$I$2:$I$106,0)</f>
        <v>30</v>
      </c>
      <c r="K41" s="11">
        <f>E41+H41</f>
        <v>25.299999999999997</v>
      </c>
      <c r="L41" s="11">
        <f>K41</f>
        <v>25.299999999999997</v>
      </c>
      <c r="M41" s="37"/>
      <c r="N41" s="33">
        <f>RANK(L41,$L$2:$L$106,0)</f>
        <v>10</v>
      </c>
      <c r="O41" s="37"/>
    </row>
    <row r="42" spans="1:15" s="27" customFormat="1" ht="28.5" customHeight="1" x14ac:dyDescent="0.25">
      <c r="A42" s="24"/>
      <c r="B42" s="24" t="s">
        <v>341</v>
      </c>
      <c r="C42" s="24" t="s">
        <v>217</v>
      </c>
      <c r="D42" s="24" t="s">
        <v>6</v>
      </c>
      <c r="E42" s="10">
        <f>SUM(E38:E41)-MIN(E38:E41)</f>
        <v>38.550000000000004</v>
      </c>
      <c r="F42" s="10"/>
      <c r="G42" s="12"/>
      <c r="H42" s="10">
        <f>SUM(H38:H41)-MIN(H38:H41)</f>
        <v>38.45000000000001</v>
      </c>
      <c r="I42" s="10"/>
      <c r="J42" s="12"/>
      <c r="K42" s="10">
        <f>E42+H42</f>
        <v>77.000000000000014</v>
      </c>
      <c r="L42" s="11"/>
      <c r="M42" s="10">
        <f>K42</f>
        <v>77.000000000000014</v>
      </c>
      <c r="N42" s="33"/>
      <c r="O42" s="12">
        <f>RANK(M42,$M$6:$M$107,0)</f>
        <v>2</v>
      </c>
    </row>
    <row r="43" spans="1:15" ht="28.5" customHeight="1" x14ac:dyDescent="0.25">
      <c r="A43" s="21">
        <v>201</v>
      </c>
      <c r="B43" s="21" t="s">
        <v>220</v>
      </c>
      <c r="C43" s="21" t="s">
        <v>217</v>
      </c>
      <c r="D43" s="21" t="s">
        <v>10</v>
      </c>
      <c r="E43" s="11">
        <v>12.55</v>
      </c>
      <c r="F43" s="11">
        <f t="shared" si="0"/>
        <v>12.55</v>
      </c>
      <c r="G43" s="8">
        <f>RANK(F43,$F$2:$F$106,0)</f>
        <v>11</v>
      </c>
      <c r="H43" s="11">
        <v>12.5</v>
      </c>
      <c r="I43" s="11">
        <f t="shared" si="1"/>
        <v>12.5</v>
      </c>
      <c r="J43" s="8">
        <f>RANK(I43,$I$2:$I$106,0)</f>
        <v>26</v>
      </c>
      <c r="K43" s="11">
        <f t="shared" si="2"/>
        <v>25.05</v>
      </c>
      <c r="L43" s="11">
        <f t="shared" si="3"/>
        <v>25.05</v>
      </c>
      <c r="M43" s="29"/>
      <c r="N43" s="33">
        <f>RANK(L43,$L$2:$L$106,0)</f>
        <v>16</v>
      </c>
      <c r="O43" s="29"/>
    </row>
    <row r="44" spans="1:15" ht="28.5" customHeight="1" x14ac:dyDescent="0.25">
      <c r="A44" s="21">
        <v>202</v>
      </c>
      <c r="B44" s="21" t="s">
        <v>221</v>
      </c>
      <c r="C44" s="21" t="s">
        <v>217</v>
      </c>
      <c r="D44" s="21" t="s">
        <v>10</v>
      </c>
      <c r="E44" s="11">
        <v>12.35</v>
      </c>
      <c r="F44" s="11">
        <f t="shared" si="0"/>
        <v>12.35</v>
      </c>
      <c r="G44" s="8">
        <f>RANK(F44,$F$2:$F$106,0)</f>
        <v>18</v>
      </c>
      <c r="H44" s="11">
        <v>12.7</v>
      </c>
      <c r="I44" s="11">
        <f t="shared" si="1"/>
        <v>12.7</v>
      </c>
      <c r="J44" s="8">
        <f>RANK(I44,$I$2:$I$106,0)</f>
        <v>13</v>
      </c>
      <c r="K44" s="11">
        <f t="shared" si="2"/>
        <v>25.049999999999997</v>
      </c>
      <c r="L44" s="11">
        <f t="shared" si="3"/>
        <v>25.049999999999997</v>
      </c>
      <c r="M44" s="29"/>
      <c r="N44" s="33">
        <f>RANK(L44,$L$2:$L$106,0)</f>
        <v>17</v>
      </c>
      <c r="O44" s="29"/>
    </row>
    <row r="45" spans="1:15" ht="28.5" customHeight="1" x14ac:dyDescent="0.25">
      <c r="A45" s="21">
        <v>203</v>
      </c>
      <c r="B45" s="21" t="s">
        <v>222</v>
      </c>
      <c r="C45" s="21" t="s">
        <v>217</v>
      </c>
      <c r="D45" s="21" t="s">
        <v>10</v>
      </c>
      <c r="E45" s="11">
        <v>12.3</v>
      </c>
      <c r="F45" s="11">
        <f t="shared" si="0"/>
        <v>12.3</v>
      </c>
      <c r="G45" s="8">
        <f>RANK(F45,$F$2:$F$106,0)</f>
        <v>20</v>
      </c>
      <c r="H45" s="11">
        <v>12.6</v>
      </c>
      <c r="I45" s="11">
        <f t="shared" si="1"/>
        <v>12.6</v>
      </c>
      <c r="J45" s="8">
        <f>RANK(I45,$I$2:$I$106,0)</f>
        <v>18</v>
      </c>
      <c r="K45" s="11">
        <f t="shared" si="2"/>
        <v>24.9</v>
      </c>
      <c r="L45" s="11">
        <f t="shared" si="3"/>
        <v>24.9</v>
      </c>
      <c r="M45" s="29"/>
      <c r="N45" s="33">
        <f>RANK(L45,$L$2:$L$106,0)</f>
        <v>19</v>
      </c>
      <c r="O45" s="29"/>
    </row>
    <row r="46" spans="1:15" ht="28.5" customHeight="1" x14ac:dyDescent="0.25">
      <c r="A46" s="21">
        <v>204</v>
      </c>
      <c r="B46" s="21" t="s">
        <v>223</v>
      </c>
      <c r="C46" s="21" t="s">
        <v>217</v>
      </c>
      <c r="D46" s="21" t="s">
        <v>10</v>
      </c>
      <c r="E46" s="11">
        <v>12.5</v>
      </c>
      <c r="F46" s="11">
        <f t="shared" si="0"/>
        <v>12.5</v>
      </c>
      <c r="G46" s="8">
        <f>RANK(F46,$F$2:$F$106,0)</f>
        <v>14</v>
      </c>
      <c r="H46" s="11">
        <v>12.4</v>
      </c>
      <c r="I46" s="11">
        <f t="shared" si="1"/>
        <v>12.4</v>
      </c>
      <c r="J46" s="8">
        <f>RANK(I46,$I$2:$I$106,0)</f>
        <v>32</v>
      </c>
      <c r="K46" s="11">
        <f t="shared" si="2"/>
        <v>24.9</v>
      </c>
      <c r="L46" s="11">
        <f t="shared" si="3"/>
        <v>24.9</v>
      </c>
      <c r="M46" s="29"/>
      <c r="N46" s="33">
        <f>RANK(L46,$L$2:$L$106,0)</f>
        <v>19</v>
      </c>
      <c r="O46" s="29"/>
    </row>
    <row r="47" spans="1:15" s="27" customFormat="1" ht="28.5" customHeight="1" x14ac:dyDescent="0.25">
      <c r="A47" s="24"/>
      <c r="B47" s="24" t="s">
        <v>341</v>
      </c>
      <c r="C47" s="24" t="s">
        <v>217</v>
      </c>
      <c r="D47" s="24" t="s">
        <v>10</v>
      </c>
      <c r="E47" s="10">
        <f>SUM(E43:E46)-MIN(E43:E46)</f>
        <v>37.400000000000006</v>
      </c>
      <c r="F47" s="10"/>
      <c r="G47" s="12"/>
      <c r="H47" s="10">
        <f>SUM(H43:H46)-MIN(H43:H46)</f>
        <v>37.799999999999997</v>
      </c>
      <c r="I47" s="10"/>
      <c r="J47" s="12"/>
      <c r="K47" s="10">
        <f t="shared" si="2"/>
        <v>75.2</v>
      </c>
      <c r="L47" s="11"/>
      <c r="M47" s="10">
        <f>K47</f>
        <v>75.2</v>
      </c>
      <c r="N47" s="33"/>
      <c r="O47" s="12">
        <f>RANK(M47,$M$6:$M$107,0)</f>
        <v>4</v>
      </c>
    </row>
    <row r="48" spans="1:15" ht="28.5" customHeight="1" x14ac:dyDescent="0.25">
      <c r="A48" s="21">
        <v>205</v>
      </c>
      <c r="B48" s="21" t="s">
        <v>224</v>
      </c>
      <c r="C48" s="21" t="s">
        <v>217</v>
      </c>
      <c r="D48" s="21" t="s">
        <v>15</v>
      </c>
      <c r="E48" s="11">
        <v>12.05</v>
      </c>
      <c r="F48" s="11">
        <f t="shared" si="0"/>
        <v>12.05</v>
      </c>
      <c r="G48" s="8">
        <f>RANK(F48,$F$2:$F$106,0)</f>
        <v>28</v>
      </c>
      <c r="H48" s="11">
        <v>12.5</v>
      </c>
      <c r="I48" s="11">
        <f t="shared" si="1"/>
        <v>12.5</v>
      </c>
      <c r="J48" s="8">
        <f>RANK(I48,$I$2:$I$106,0)</f>
        <v>26</v>
      </c>
      <c r="K48" s="11">
        <f t="shared" si="2"/>
        <v>24.55</v>
      </c>
      <c r="L48" s="11">
        <f t="shared" si="3"/>
        <v>24.55</v>
      </c>
      <c r="M48" s="29"/>
      <c r="N48" s="33">
        <f>RANK(L48,$L$2:$L$106,0)</f>
        <v>28</v>
      </c>
      <c r="O48" s="29"/>
    </row>
    <row r="49" spans="1:15" ht="28.5" customHeight="1" x14ac:dyDescent="0.25">
      <c r="A49" s="21">
        <v>206</v>
      </c>
      <c r="B49" s="21" t="s">
        <v>225</v>
      </c>
      <c r="C49" s="21" t="s">
        <v>217</v>
      </c>
      <c r="D49" s="21" t="s">
        <v>15</v>
      </c>
      <c r="E49" s="11">
        <v>10.55</v>
      </c>
      <c r="F49" s="11">
        <f t="shared" si="0"/>
        <v>10.55</v>
      </c>
      <c r="G49" s="8">
        <f>RANK(F49,$F$2:$F$106,0)</f>
        <v>68</v>
      </c>
      <c r="H49" s="11">
        <v>12</v>
      </c>
      <c r="I49" s="11">
        <f t="shared" si="1"/>
        <v>12</v>
      </c>
      <c r="J49" s="8">
        <f>RANK(I49,$I$2:$I$106,0)</f>
        <v>59</v>
      </c>
      <c r="K49" s="11">
        <f t="shared" si="2"/>
        <v>22.55</v>
      </c>
      <c r="L49" s="11">
        <f t="shared" si="3"/>
        <v>22.55</v>
      </c>
      <c r="M49" s="29"/>
      <c r="N49" s="33">
        <f>RANK(L49,$L$2:$L$106,0)</f>
        <v>64</v>
      </c>
      <c r="O49" s="29"/>
    </row>
    <row r="50" spans="1:15" ht="28.5" customHeight="1" x14ac:dyDescent="0.25">
      <c r="A50" s="21">
        <v>207</v>
      </c>
      <c r="B50" s="21" t="s">
        <v>226</v>
      </c>
      <c r="C50" s="21" t="s">
        <v>217</v>
      </c>
      <c r="D50" s="21" t="s">
        <v>15</v>
      </c>
      <c r="E50" s="11">
        <v>10</v>
      </c>
      <c r="F50" s="11">
        <f t="shared" si="0"/>
        <v>10</v>
      </c>
      <c r="G50" s="8">
        <f>RANK(F50,$F$2:$F$106,0)</f>
        <v>77</v>
      </c>
      <c r="H50" s="11">
        <v>11.95</v>
      </c>
      <c r="I50" s="11">
        <f t="shared" si="1"/>
        <v>11.95</v>
      </c>
      <c r="J50" s="8">
        <f>RANK(I50,$I$2:$I$106,0)</f>
        <v>61</v>
      </c>
      <c r="K50" s="11">
        <f t="shared" si="2"/>
        <v>21.95</v>
      </c>
      <c r="L50" s="11">
        <f t="shared" si="3"/>
        <v>21.95</v>
      </c>
      <c r="M50" s="29"/>
      <c r="N50" s="33">
        <f>RANK(L50,$L$2:$L$106,0)</f>
        <v>74</v>
      </c>
      <c r="O50" s="29"/>
    </row>
    <row r="51" spans="1:15" ht="28.5" customHeight="1" x14ac:dyDescent="0.25">
      <c r="A51" s="21">
        <v>208</v>
      </c>
      <c r="B51" s="21" t="s">
        <v>227</v>
      </c>
      <c r="C51" s="21" t="s">
        <v>217</v>
      </c>
      <c r="D51" s="21" t="s">
        <v>15</v>
      </c>
      <c r="E51" s="11">
        <v>12.2</v>
      </c>
      <c r="F51" s="11">
        <f t="shared" si="0"/>
        <v>12.2</v>
      </c>
      <c r="G51" s="8">
        <f>RANK(F51,$F$2:$F$106,0)</f>
        <v>23</v>
      </c>
      <c r="H51" s="11">
        <v>11.5</v>
      </c>
      <c r="I51" s="11">
        <f t="shared" si="1"/>
        <v>11.5</v>
      </c>
      <c r="J51" s="8">
        <f>RANK(I51,$I$2:$I$106,0)</f>
        <v>74</v>
      </c>
      <c r="K51" s="11">
        <f t="shared" si="2"/>
        <v>23.7</v>
      </c>
      <c r="L51" s="11">
        <f t="shared" si="3"/>
        <v>23.7</v>
      </c>
      <c r="M51" s="29"/>
      <c r="N51" s="33">
        <f>RANK(L51,$L$2:$L$106,0)</f>
        <v>47</v>
      </c>
      <c r="O51" s="29"/>
    </row>
    <row r="52" spans="1:15" s="27" customFormat="1" ht="28.5" customHeight="1" x14ac:dyDescent="0.25">
      <c r="A52" s="24"/>
      <c r="B52" s="24" t="s">
        <v>341</v>
      </c>
      <c r="C52" s="24" t="s">
        <v>217</v>
      </c>
      <c r="D52" s="24" t="s">
        <v>15</v>
      </c>
      <c r="E52" s="10">
        <f>SUM(E48:E51)-MIN(E48:E51)</f>
        <v>34.799999999999997</v>
      </c>
      <c r="F52" s="10"/>
      <c r="G52" s="12"/>
      <c r="H52" s="10">
        <f>SUM(H48:H51)-MIN(H48:H51)</f>
        <v>36.450000000000003</v>
      </c>
      <c r="I52" s="10"/>
      <c r="J52" s="12"/>
      <c r="K52" s="10">
        <f t="shared" si="2"/>
        <v>71.25</v>
      </c>
      <c r="L52" s="11"/>
      <c r="M52" s="10">
        <f>K52</f>
        <v>71.25</v>
      </c>
      <c r="N52" s="33"/>
      <c r="O52" s="12">
        <f>RANK(M52,$M$6:$M$107,0)</f>
        <v>14</v>
      </c>
    </row>
    <row r="53" spans="1:15" ht="28.5" customHeight="1" x14ac:dyDescent="0.25">
      <c r="A53" s="21">
        <v>209</v>
      </c>
      <c r="B53" s="21" t="s">
        <v>228</v>
      </c>
      <c r="C53" s="21" t="s">
        <v>217</v>
      </c>
      <c r="D53" s="21" t="s">
        <v>73</v>
      </c>
      <c r="E53" s="11">
        <v>11.95</v>
      </c>
      <c r="F53" s="11">
        <f t="shared" si="0"/>
        <v>11.95</v>
      </c>
      <c r="G53" s="8">
        <f>RANK(F53,$F$2:$F$106,0)</f>
        <v>30</v>
      </c>
      <c r="H53" s="11">
        <v>11.95</v>
      </c>
      <c r="I53" s="11">
        <f t="shared" si="1"/>
        <v>11.95</v>
      </c>
      <c r="J53" s="8">
        <f>RANK(I53,$I$2:$I$106,0)</f>
        <v>61</v>
      </c>
      <c r="K53" s="11">
        <f t="shared" si="2"/>
        <v>23.9</v>
      </c>
      <c r="L53" s="11">
        <f t="shared" si="3"/>
        <v>23.9</v>
      </c>
      <c r="M53" s="29"/>
      <c r="N53" s="33">
        <f>RANK(L53,$L$2:$L$106,0)</f>
        <v>40</v>
      </c>
      <c r="O53" s="29"/>
    </row>
    <row r="54" spans="1:15" ht="28.5" customHeight="1" x14ac:dyDescent="0.25">
      <c r="A54" s="21">
        <v>210</v>
      </c>
      <c r="B54" s="21" t="s">
        <v>229</v>
      </c>
      <c r="C54" s="21" t="s">
        <v>217</v>
      </c>
      <c r="D54" s="21" t="s">
        <v>73</v>
      </c>
      <c r="E54" s="11">
        <v>11.75</v>
      </c>
      <c r="F54" s="11">
        <f t="shared" si="0"/>
        <v>11.75</v>
      </c>
      <c r="G54" s="8">
        <f>RANK(F54,$F$2:$F$106,0)</f>
        <v>32</v>
      </c>
      <c r="H54" s="11">
        <v>12.2</v>
      </c>
      <c r="I54" s="11">
        <f t="shared" si="1"/>
        <v>12.2</v>
      </c>
      <c r="J54" s="8">
        <f>RANK(I54,$I$2:$I$106,0)</f>
        <v>48</v>
      </c>
      <c r="K54" s="11">
        <f t="shared" si="2"/>
        <v>23.95</v>
      </c>
      <c r="L54" s="11">
        <f t="shared" si="3"/>
        <v>23.95</v>
      </c>
      <c r="M54" s="29"/>
      <c r="N54" s="33">
        <f>RANK(L54,$L$2:$L$106,0)</f>
        <v>39</v>
      </c>
      <c r="O54" s="29"/>
    </row>
    <row r="55" spans="1:15" ht="28.5" customHeight="1" x14ac:dyDescent="0.25">
      <c r="A55" s="21">
        <v>211</v>
      </c>
      <c r="B55" s="21" t="s">
        <v>230</v>
      </c>
      <c r="C55" s="21" t="s">
        <v>217</v>
      </c>
      <c r="D55" s="21" t="s">
        <v>73</v>
      </c>
      <c r="E55" s="11">
        <v>12.05</v>
      </c>
      <c r="F55" s="11">
        <f t="shared" si="0"/>
        <v>12.05</v>
      </c>
      <c r="G55" s="8">
        <f>RANK(F55,$F$2:$F$106,0)</f>
        <v>28</v>
      </c>
      <c r="H55" s="11">
        <v>12.55</v>
      </c>
      <c r="I55" s="11">
        <f t="shared" si="1"/>
        <v>12.55</v>
      </c>
      <c r="J55" s="8">
        <f>RANK(I55,$I$2:$I$106,0)</f>
        <v>20</v>
      </c>
      <c r="K55" s="11">
        <f t="shared" si="2"/>
        <v>24.6</v>
      </c>
      <c r="L55" s="11">
        <f t="shared" si="3"/>
        <v>24.6</v>
      </c>
      <c r="M55" s="29"/>
      <c r="N55" s="33">
        <f>RANK(L55,$L$2:$L$106,0)</f>
        <v>27</v>
      </c>
      <c r="O55" s="29"/>
    </row>
    <row r="56" spans="1:15" s="27" customFormat="1" ht="28.5" customHeight="1" x14ac:dyDescent="0.25">
      <c r="A56" s="24"/>
      <c r="B56" s="24" t="s">
        <v>341</v>
      </c>
      <c r="C56" s="24" t="s">
        <v>217</v>
      </c>
      <c r="D56" s="24" t="s">
        <v>73</v>
      </c>
      <c r="E56" s="10">
        <f>SUM(E53:E55)</f>
        <v>35.75</v>
      </c>
      <c r="F56" s="10"/>
      <c r="G56" s="12"/>
      <c r="H56" s="10">
        <f>SUM(H53:H55)</f>
        <v>36.700000000000003</v>
      </c>
      <c r="I56" s="10"/>
      <c r="J56" s="12"/>
      <c r="K56" s="10">
        <f t="shared" si="2"/>
        <v>72.45</v>
      </c>
      <c r="L56" s="11"/>
      <c r="M56" s="10">
        <f>K56</f>
        <v>72.45</v>
      </c>
      <c r="N56" s="33"/>
      <c r="O56" s="12">
        <f>RANK(M56,$M$6:$M$107,0)</f>
        <v>10</v>
      </c>
    </row>
    <row r="57" spans="1:15" ht="14.25" customHeight="1" x14ac:dyDescent="0.25">
      <c r="A57" s="21">
        <v>212</v>
      </c>
      <c r="B57" s="21" t="s">
        <v>231</v>
      </c>
      <c r="C57" s="21" t="s">
        <v>232</v>
      </c>
      <c r="D57" s="21" t="s">
        <v>6</v>
      </c>
      <c r="E57" s="11">
        <v>10.15</v>
      </c>
      <c r="F57" s="11">
        <f t="shared" si="0"/>
        <v>10.15</v>
      </c>
      <c r="G57" s="8">
        <f>RANK(F57,$F$2:$F$106,0)</f>
        <v>74</v>
      </c>
      <c r="H57" s="11">
        <v>11.7</v>
      </c>
      <c r="I57" s="11">
        <f t="shared" si="1"/>
        <v>11.7</v>
      </c>
      <c r="J57" s="8">
        <f>RANK(I57,$I$2:$I$106,0)</f>
        <v>71</v>
      </c>
      <c r="K57" s="11">
        <f t="shared" si="2"/>
        <v>21.85</v>
      </c>
      <c r="L57" s="11">
        <f t="shared" si="3"/>
        <v>21.85</v>
      </c>
      <c r="M57" s="29"/>
      <c r="N57" s="33">
        <f>RANK(L57,$L$2:$L$106,0)</f>
        <v>75</v>
      </c>
      <c r="O57" s="29"/>
    </row>
    <row r="58" spans="1:15" ht="14.25" customHeight="1" x14ac:dyDescent="0.25">
      <c r="A58" s="21">
        <v>213</v>
      </c>
      <c r="B58" s="21" t="s">
        <v>233</v>
      </c>
      <c r="C58" s="21" t="s">
        <v>232</v>
      </c>
      <c r="D58" s="21" t="s">
        <v>6</v>
      </c>
      <c r="E58" s="11">
        <v>11.75</v>
      </c>
      <c r="F58" s="11">
        <f t="shared" si="0"/>
        <v>11.75</v>
      </c>
      <c r="G58" s="8">
        <f>RANK(F58,$F$2:$F$106,0)</f>
        <v>32</v>
      </c>
      <c r="H58" s="11">
        <v>12.9</v>
      </c>
      <c r="I58" s="11">
        <f t="shared" si="1"/>
        <v>12.9</v>
      </c>
      <c r="J58" s="8">
        <f>RANK(I58,$I$2:$I$106,0)</f>
        <v>6</v>
      </c>
      <c r="K58" s="11">
        <f t="shared" si="2"/>
        <v>24.65</v>
      </c>
      <c r="L58" s="11">
        <f t="shared" si="3"/>
        <v>24.65</v>
      </c>
      <c r="M58" s="29"/>
      <c r="N58" s="33">
        <f>RANK(L58,$L$2:$L$106,0)</f>
        <v>26</v>
      </c>
      <c r="O58" s="29"/>
    </row>
    <row r="59" spans="1:15" ht="14.25" customHeight="1" x14ac:dyDescent="0.25">
      <c r="A59" s="21">
        <v>214</v>
      </c>
      <c r="B59" s="21" t="s">
        <v>234</v>
      </c>
      <c r="C59" s="21" t="s">
        <v>232</v>
      </c>
      <c r="D59" s="21" t="s">
        <v>6</v>
      </c>
      <c r="E59" s="11">
        <v>12.45</v>
      </c>
      <c r="F59" s="11">
        <f t="shared" si="0"/>
        <v>12.45</v>
      </c>
      <c r="G59" s="8">
        <f>RANK(F59,$F$2:$F$106,0)</f>
        <v>17</v>
      </c>
      <c r="H59" s="11">
        <v>0</v>
      </c>
      <c r="I59" s="11">
        <f t="shared" si="1"/>
        <v>0</v>
      </c>
      <c r="J59" s="8">
        <f>RANK(I59,$I$2:$I$106,0)</f>
        <v>81</v>
      </c>
      <c r="K59" s="11">
        <f t="shared" si="2"/>
        <v>12.45</v>
      </c>
      <c r="L59" s="11">
        <f t="shared" si="3"/>
        <v>12.45</v>
      </c>
      <c r="M59" s="29"/>
      <c r="N59" s="33">
        <f>RANK(L59,$L$2:$L$106,0)</f>
        <v>82</v>
      </c>
      <c r="O59" s="29"/>
    </row>
    <row r="60" spans="1:15" ht="14.25" customHeight="1" x14ac:dyDescent="0.25">
      <c r="A60" s="21">
        <v>215</v>
      </c>
      <c r="B60" s="21" t="s">
        <v>235</v>
      </c>
      <c r="C60" s="21" t="s">
        <v>232</v>
      </c>
      <c r="D60" s="21" t="s">
        <v>6</v>
      </c>
      <c r="E60" s="11">
        <v>12.5</v>
      </c>
      <c r="F60" s="11">
        <f t="shared" si="0"/>
        <v>12.5</v>
      </c>
      <c r="G60" s="8">
        <f>RANK(F60,$F$2:$F$106,0)</f>
        <v>14</v>
      </c>
      <c r="H60" s="11">
        <v>12.9</v>
      </c>
      <c r="I60" s="11">
        <f t="shared" si="1"/>
        <v>12.9</v>
      </c>
      <c r="J60" s="8">
        <f>RANK(I60,$I$2:$I$106,0)</f>
        <v>6</v>
      </c>
      <c r="K60" s="11">
        <f t="shared" si="2"/>
        <v>25.4</v>
      </c>
      <c r="L60" s="11">
        <f t="shared" si="3"/>
        <v>25.4</v>
      </c>
      <c r="M60" s="29"/>
      <c r="N60" s="33">
        <f>RANK(L60,$L$2:$L$106,0)</f>
        <v>8</v>
      </c>
      <c r="O60" s="29"/>
    </row>
    <row r="61" spans="1:15" s="27" customFormat="1" ht="14.25" customHeight="1" x14ac:dyDescent="0.25">
      <c r="A61" s="24"/>
      <c r="B61" s="24" t="s">
        <v>341</v>
      </c>
      <c r="C61" s="24" t="s">
        <v>232</v>
      </c>
      <c r="D61" s="24" t="s">
        <v>6</v>
      </c>
      <c r="E61" s="10">
        <f>SUM(E57:E60)-MIN(E57:E60)</f>
        <v>36.699999999999996</v>
      </c>
      <c r="F61" s="10"/>
      <c r="G61" s="12"/>
      <c r="H61" s="10">
        <f>SUM(H57:H60)-MIN(H57:H60)</f>
        <v>37.5</v>
      </c>
      <c r="I61" s="10"/>
      <c r="J61" s="12"/>
      <c r="K61" s="10">
        <f t="shared" si="2"/>
        <v>74.199999999999989</v>
      </c>
      <c r="L61" s="11"/>
      <c r="M61" s="10">
        <f>K61</f>
        <v>74.199999999999989</v>
      </c>
      <c r="N61" s="33"/>
      <c r="O61" s="12">
        <f>RANK(M61,$M$6:$M$107,0)</f>
        <v>5</v>
      </c>
    </row>
    <row r="62" spans="1:15" ht="14.25" customHeight="1" x14ac:dyDescent="0.25">
      <c r="A62" s="21">
        <v>216</v>
      </c>
      <c r="B62" s="21" t="s">
        <v>236</v>
      </c>
      <c r="C62" s="21" t="s">
        <v>78</v>
      </c>
      <c r="D62" s="21" t="s">
        <v>6</v>
      </c>
      <c r="E62" s="11">
        <v>12.35</v>
      </c>
      <c r="F62" s="11">
        <f t="shared" si="0"/>
        <v>12.35</v>
      </c>
      <c r="G62" s="8">
        <f>RANK(F62,$F$2:$F$106,0)</f>
        <v>18</v>
      </c>
      <c r="H62" s="11">
        <v>12.5</v>
      </c>
      <c r="I62" s="11">
        <f t="shared" si="1"/>
        <v>12.5</v>
      </c>
      <c r="J62" s="8">
        <f>RANK(I62,$I$2:$I$106,0)</f>
        <v>26</v>
      </c>
      <c r="K62" s="11">
        <f t="shared" si="2"/>
        <v>24.85</v>
      </c>
      <c r="L62" s="11">
        <f t="shared" si="3"/>
        <v>24.85</v>
      </c>
      <c r="M62" s="29"/>
      <c r="N62" s="33">
        <f>RANK(L62,$L$2:$L$106,0)</f>
        <v>22</v>
      </c>
      <c r="O62" s="29"/>
    </row>
    <row r="63" spans="1:15" ht="14.25" customHeight="1" x14ac:dyDescent="0.25">
      <c r="A63" s="21">
        <v>217</v>
      </c>
      <c r="B63" s="21" t="s">
        <v>237</v>
      </c>
      <c r="C63" s="21" t="s">
        <v>78</v>
      </c>
      <c r="D63" s="21" t="s">
        <v>6</v>
      </c>
      <c r="E63" s="11">
        <v>11.7</v>
      </c>
      <c r="F63" s="11">
        <f t="shared" si="0"/>
        <v>11.7</v>
      </c>
      <c r="G63" s="8">
        <f>RANK(F63,$F$2:$F$106,0)</f>
        <v>35</v>
      </c>
      <c r="H63" s="11">
        <v>12.3</v>
      </c>
      <c r="I63" s="11">
        <f t="shared" si="1"/>
        <v>12.3</v>
      </c>
      <c r="J63" s="8">
        <f>RANK(I63,$I$2:$I$106,0)</f>
        <v>40</v>
      </c>
      <c r="K63" s="11">
        <f t="shared" si="2"/>
        <v>24</v>
      </c>
      <c r="L63" s="11">
        <f t="shared" si="3"/>
        <v>24</v>
      </c>
      <c r="M63" s="29"/>
      <c r="N63" s="33">
        <f>RANK(L63,$L$2:$L$106,0)</f>
        <v>35</v>
      </c>
      <c r="O63" s="29"/>
    </row>
    <row r="64" spans="1:15" ht="14.25" customHeight="1" x14ac:dyDescent="0.25">
      <c r="A64" s="21">
        <v>218</v>
      </c>
      <c r="B64" s="21" t="s">
        <v>238</v>
      </c>
      <c r="C64" s="21" t="s">
        <v>78</v>
      </c>
      <c r="D64" s="21" t="s">
        <v>6</v>
      </c>
      <c r="E64" s="11">
        <v>11.4</v>
      </c>
      <c r="F64" s="11">
        <f t="shared" si="0"/>
        <v>11.4</v>
      </c>
      <c r="G64" s="8">
        <f>RANK(F64,$F$2:$F$106,0)</f>
        <v>49</v>
      </c>
      <c r="H64" s="11">
        <v>12.2</v>
      </c>
      <c r="I64" s="11">
        <f t="shared" si="1"/>
        <v>12.2</v>
      </c>
      <c r="J64" s="8">
        <f>RANK(I64,$I$2:$I$106,0)</f>
        <v>48</v>
      </c>
      <c r="K64" s="11">
        <f t="shared" si="2"/>
        <v>23.6</v>
      </c>
      <c r="L64" s="11">
        <f t="shared" si="3"/>
        <v>23.6</v>
      </c>
      <c r="M64" s="29"/>
      <c r="N64" s="33">
        <f>RANK(L64,$L$2:$L$106,0)</f>
        <v>48</v>
      </c>
      <c r="O64" s="29"/>
    </row>
    <row r="65" spans="1:16" ht="14.25" customHeight="1" x14ac:dyDescent="0.25">
      <c r="A65" s="21">
        <v>219</v>
      </c>
      <c r="B65" s="21" t="s">
        <v>239</v>
      </c>
      <c r="C65" s="21" t="s">
        <v>78</v>
      </c>
      <c r="D65" s="21" t="s">
        <v>6</v>
      </c>
      <c r="E65" s="11">
        <v>11.65</v>
      </c>
      <c r="F65" s="11">
        <f t="shared" si="0"/>
        <v>11.65</v>
      </c>
      <c r="G65" s="8">
        <f>RANK(F65,$F$2:$F$106,0)</f>
        <v>38</v>
      </c>
      <c r="H65" s="11">
        <v>12.3</v>
      </c>
      <c r="I65" s="11">
        <f t="shared" si="1"/>
        <v>12.3</v>
      </c>
      <c r="J65" s="8">
        <f>RANK(I65,$I$2:$I$106,0)</f>
        <v>40</v>
      </c>
      <c r="K65" s="11">
        <f t="shared" si="2"/>
        <v>23.950000000000003</v>
      </c>
      <c r="L65" s="11">
        <f t="shared" si="3"/>
        <v>23.950000000000003</v>
      </c>
      <c r="M65" s="29"/>
      <c r="N65" s="33">
        <f>RANK(L65,$L$2:$L$106,0)</f>
        <v>37</v>
      </c>
      <c r="O65" s="29"/>
    </row>
    <row r="66" spans="1:16" s="27" customFormat="1" ht="14.25" customHeight="1" x14ac:dyDescent="0.25">
      <c r="A66" s="24"/>
      <c r="B66" s="24" t="s">
        <v>341</v>
      </c>
      <c r="C66" s="24" t="s">
        <v>78</v>
      </c>
      <c r="D66" s="24" t="s">
        <v>6</v>
      </c>
      <c r="E66" s="10">
        <f>SUM(E62:E65)-MIN(E62:E65)</f>
        <v>35.699999999999996</v>
      </c>
      <c r="F66" s="10"/>
      <c r="G66" s="12"/>
      <c r="H66" s="10">
        <f>SUM(H62:H65)-MIN(H62:H65)</f>
        <v>37.099999999999994</v>
      </c>
      <c r="I66" s="10"/>
      <c r="J66" s="12"/>
      <c r="K66" s="10">
        <f t="shared" si="2"/>
        <v>72.799999999999983</v>
      </c>
      <c r="L66" s="11"/>
      <c r="M66" s="10">
        <f>K66</f>
        <v>72.799999999999983</v>
      </c>
      <c r="N66" s="33"/>
      <c r="O66" s="12">
        <f>RANK(M66,$M$6:$M$107,0)</f>
        <v>9</v>
      </c>
    </row>
    <row r="67" spans="1:16" ht="14.25" customHeight="1" x14ac:dyDescent="0.25">
      <c r="A67" s="21">
        <v>220</v>
      </c>
      <c r="B67" s="21" t="s">
        <v>240</v>
      </c>
      <c r="C67" s="21" t="s">
        <v>78</v>
      </c>
      <c r="D67" s="21" t="s">
        <v>10</v>
      </c>
      <c r="E67" s="11">
        <v>11.45</v>
      </c>
      <c r="F67" s="11">
        <f t="shared" si="0"/>
        <v>11.45</v>
      </c>
      <c r="G67" s="8">
        <f>RANK(F67,$F$2:$F$106,0)</f>
        <v>45</v>
      </c>
      <c r="H67" s="11">
        <v>12.65</v>
      </c>
      <c r="I67" s="11">
        <f t="shared" si="1"/>
        <v>12.65</v>
      </c>
      <c r="J67" s="8">
        <f>RANK(I67,$I$2:$I$106,0)</f>
        <v>14</v>
      </c>
      <c r="K67" s="11">
        <f t="shared" si="2"/>
        <v>24.1</v>
      </c>
      <c r="L67" s="11">
        <f t="shared" si="3"/>
        <v>24.1</v>
      </c>
      <c r="M67" s="29"/>
      <c r="N67" s="33">
        <f>RANK(L67,$L$2:$L$106,0)</f>
        <v>34</v>
      </c>
      <c r="O67" s="29"/>
    </row>
    <row r="68" spans="1:16" ht="14.25" customHeight="1" x14ac:dyDescent="0.25">
      <c r="A68" s="21">
        <v>221</v>
      </c>
      <c r="B68" s="21" t="s">
        <v>241</v>
      </c>
      <c r="C68" s="21" t="s">
        <v>78</v>
      </c>
      <c r="D68" s="21" t="s">
        <v>10</v>
      </c>
      <c r="E68" s="11">
        <v>11.45</v>
      </c>
      <c r="F68" s="11">
        <f t="shared" ref="F68:F106" si="4">E68</f>
        <v>11.45</v>
      </c>
      <c r="G68" s="8">
        <f>RANK(F68,$F$2:$F$106,0)</f>
        <v>45</v>
      </c>
      <c r="H68" s="11">
        <v>11.8</v>
      </c>
      <c r="I68" s="11">
        <f t="shared" ref="I68:I106" si="5">H68</f>
        <v>11.8</v>
      </c>
      <c r="J68" s="8">
        <f>RANK(I68,$I$2:$I$106,0)</f>
        <v>68</v>
      </c>
      <c r="K68" s="11">
        <f t="shared" ref="K68:K107" si="6">E68+H68</f>
        <v>23.25</v>
      </c>
      <c r="L68" s="11">
        <f t="shared" ref="L68:L106" si="7">K68</f>
        <v>23.25</v>
      </c>
      <c r="M68" s="29"/>
      <c r="N68" s="33">
        <f>RANK(L68,$L$2:$L$106,0)</f>
        <v>54</v>
      </c>
      <c r="O68" s="29"/>
    </row>
    <row r="69" spans="1:16" ht="14.25" customHeight="1" x14ac:dyDescent="0.25">
      <c r="A69" s="21">
        <v>222</v>
      </c>
      <c r="B69" s="21" t="s">
        <v>242</v>
      </c>
      <c r="C69" s="21" t="s">
        <v>78</v>
      </c>
      <c r="D69" s="21" t="s">
        <v>10</v>
      </c>
      <c r="E69" s="11">
        <v>10.6</v>
      </c>
      <c r="F69" s="11">
        <f t="shared" si="4"/>
        <v>10.6</v>
      </c>
      <c r="G69" s="8">
        <f>RANK(F69,$F$2:$F$106,0)</f>
        <v>67</v>
      </c>
      <c r="H69" s="11">
        <v>11.4</v>
      </c>
      <c r="I69" s="11">
        <f t="shared" si="5"/>
        <v>11.4</v>
      </c>
      <c r="J69" s="8">
        <f>RANK(I69,$I$2:$I$106,0)</f>
        <v>75</v>
      </c>
      <c r="K69" s="11">
        <f t="shared" si="6"/>
        <v>22</v>
      </c>
      <c r="L69" s="11">
        <f t="shared" si="7"/>
        <v>22</v>
      </c>
      <c r="M69" s="29"/>
      <c r="N69" s="33">
        <f>RANK(L69,$L$2:$L$106,0)</f>
        <v>73</v>
      </c>
      <c r="O69" s="29"/>
    </row>
    <row r="70" spans="1:16" s="27" customFormat="1" ht="14.25" customHeight="1" x14ac:dyDescent="0.25">
      <c r="A70" s="24"/>
      <c r="B70" s="24" t="s">
        <v>341</v>
      </c>
      <c r="C70" s="24" t="s">
        <v>78</v>
      </c>
      <c r="D70" s="24" t="s">
        <v>10</v>
      </c>
      <c r="E70" s="10">
        <f>SUM(E67:E69)</f>
        <v>33.5</v>
      </c>
      <c r="F70" s="10"/>
      <c r="G70" s="12"/>
      <c r="H70" s="10">
        <f>SUM(H67:H69)</f>
        <v>35.85</v>
      </c>
      <c r="I70" s="10"/>
      <c r="J70" s="12"/>
      <c r="K70" s="10">
        <f t="shared" si="6"/>
        <v>69.349999999999994</v>
      </c>
      <c r="L70" s="11"/>
      <c r="M70" s="10">
        <f>K70</f>
        <v>69.349999999999994</v>
      </c>
      <c r="N70" s="33"/>
      <c r="O70" s="12">
        <f>RANK(M70,$M$6:$M$107,0)</f>
        <v>16</v>
      </c>
    </row>
    <row r="71" spans="1:16" ht="14.25" customHeight="1" x14ac:dyDescent="0.25">
      <c r="A71" s="21">
        <v>223</v>
      </c>
      <c r="B71" s="21" t="s">
        <v>243</v>
      </c>
      <c r="C71" s="21" t="s">
        <v>78</v>
      </c>
      <c r="D71" s="21" t="s">
        <v>15</v>
      </c>
      <c r="E71" s="11">
        <v>12.3</v>
      </c>
      <c r="F71" s="11">
        <f t="shared" si="4"/>
        <v>12.3</v>
      </c>
      <c r="G71" s="8">
        <f>RANK(F71,$F$2:$F$106,0)</f>
        <v>20</v>
      </c>
      <c r="H71" s="11">
        <v>12.5</v>
      </c>
      <c r="I71" s="11">
        <f t="shared" si="5"/>
        <v>12.5</v>
      </c>
      <c r="J71" s="8">
        <f>RANK(I71,$I$2:$I$106,0)</f>
        <v>26</v>
      </c>
      <c r="K71" s="11">
        <f t="shared" si="6"/>
        <v>24.8</v>
      </c>
      <c r="L71" s="11">
        <f t="shared" si="7"/>
        <v>24.8</v>
      </c>
      <c r="M71" s="29"/>
      <c r="N71" s="33">
        <f>RANK(L71,$L$2:$L$106,0)</f>
        <v>24</v>
      </c>
      <c r="O71" s="29"/>
    </row>
    <row r="72" spans="1:16" ht="14.25" customHeight="1" x14ac:dyDescent="0.25">
      <c r="A72" s="21">
        <v>224</v>
      </c>
      <c r="B72" s="21" t="s">
        <v>244</v>
      </c>
      <c r="C72" s="21" t="s">
        <v>78</v>
      </c>
      <c r="D72" s="21" t="s">
        <v>15</v>
      </c>
      <c r="E72" s="11">
        <v>12.6</v>
      </c>
      <c r="F72" s="11">
        <f t="shared" si="4"/>
        <v>12.6</v>
      </c>
      <c r="G72" s="8">
        <f>RANK(F72,$F$2:$F$106,0)</f>
        <v>10</v>
      </c>
      <c r="H72" s="11">
        <v>12.8</v>
      </c>
      <c r="I72" s="11">
        <f t="shared" si="5"/>
        <v>12.8</v>
      </c>
      <c r="J72" s="8">
        <f>RANK(I72,$I$2:$I$106,0)</f>
        <v>9</v>
      </c>
      <c r="K72" s="11">
        <f t="shared" si="6"/>
        <v>25.4</v>
      </c>
      <c r="L72" s="11">
        <f t="shared" si="7"/>
        <v>25.4</v>
      </c>
      <c r="M72" s="29"/>
      <c r="N72" s="33">
        <f>RANK(L72,$L$2:$L$106,0)</f>
        <v>8</v>
      </c>
      <c r="O72" s="29"/>
    </row>
    <row r="73" spans="1:16" ht="14.25" customHeight="1" x14ac:dyDescent="0.25">
      <c r="A73" s="21">
        <v>225</v>
      </c>
      <c r="B73" s="21" t="s">
        <v>345</v>
      </c>
      <c r="C73" s="21" t="s">
        <v>78</v>
      </c>
      <c r="D73" s="21" t="s">
        <v>15</v>
      </c>
      <c r="E73" s="11">
        <v>12.95</v>
      </c>
      <c r="F73" s="11"/>
      <c r="G73" s="8"/>
      <c r="H73" s="11">
        <v>12.7</v>
      </c>
      <c r="I73" s="11"/>
      <c r="J73" s="8"/>
      <c r="K73" s="11">
        <f t="shared" si="6"/>
        <v>25.65</v>
      </c>
      <c r="L73" s="11">
        <f t="shared" si="7"/>
        <v>25.65</v>
      </c>
      <c r="M73" s="29"/>
      <c r="N73" s="33"/>
      <c r="O73" s="29"/>
      <c r="P73" t="s">
        <v>346</v>
      </c>
    </row>
    <row r="74" spans="1:16" ht="14.25" customHeight="1" x14ac:dyDescent="0.25">
      <c r="A74" s="21">
        <v>252</v>
      </c>
      <c r="B74" s="21" t="s">
        <v>271</v>
      </c>
      <c r="C74" s="21" t="s">
        <v>272</v>
      </c>
      <c r="D74" s="21" t="s">
        <v>6</v>
      </c>
      <c r="E74" s="11">
        <v>12.55</v>
      </c>
      <c r="F74" s="11">
        <f t="shared" si="4"/>
        <v>12.55</v>
      </c>
      <c r="G74" s="8">
        <f>RANK(F74,$F$2:$F$106,0)</f>
        <v>11</v>
      </c>
      <c r="H74" s="11">
        <v>12.55</v>
      </c>
      <c r="I74" s="11">
        <f t="shared" si="5"/>
        <v>12.55</v>
      </c>
      <c r="J74" s="8">
        <f>RANK(I74,$I$2:$I$106,0)</f>
        <v>20</v>
      </c>
      <c r="K74" s="11">
        <f t="shared" si="6"/>
        <v>25.1</v>
      </c>
      <c r="L74" s="11">
        <f t="shared" si="7"/>
        <v>25.1</v>
      </c>
      <c r="M74" s="29"/>
      <c r="N74" s="33">
        <f>RANK(L74,$L$2:$L$106,0)</f>
        <v>15</v>
      </c>
      <c r="O74" s="29"/>
    </row>
    <row r="75" spans="1:16" ht="14.25" customHeight="1" x14ac:dyDescent="0.25">
      <c r="A75" s="21">
        <v>253</v>
      </c>
      <c r="B75" s="21" t="s">
        <v>273</v>
      </c>
      <c r="C75" s="21" t="s">
        <v>272</v>
      </c>
      <c r="D75" s="21" t="s">
        <v>6</v>
      </c>
      <c r="E75" s="11">
        <v>11.8</v>
      </c>
      <c r="F75" s="11">
        <f t="shared" si="4"/>
        <v>11.8</v>
      </c>
      <c r="G75" s="8">
        <f>RANK(F75,$F$2:$F$106,0)</f>
        <v>31</v>
      </c>
      <c r="H75" s="11">
        <v>12.4</v>
      </c>
      <c r="I75" s="11">
        <f t="shared" si="5"/>
        <v>12.4</v>
      </c>
      <c r="J75" s="8">
        <f>RANK(I75,$I$2:$I$106,0)</f>
        <v>32</v>
      </c>
      <c r="K75" s="11">
        <f t="shared" si="6"/>
        <v>24.200000000000003</v>
      </c>
      <c r="L75" s="11">
        <f t="shared" si="7"/>
        <v>24.200000000000003</v>
      </c>
      <c r="M75" s="29"/>
      <c r="N75" s="33">
        <f>RANK(L75,$L$2:$L$106,0)</f>
        <v>32</v>
      </c>
      <c r="O75" s="29"/>
    </row>
    <row r="76" spans="1:16" ht="14.25" customHeight="1" x14ac:dyDescent="0.25">
      <c r="A76" s="21">
        <v>254</v>
      </c>
      <c r="B76" s="21" t="s">
        <v>274</v>
      </c>
      <c r="C76" s="21" t="s">
        <v>272</v>
      </c>
      <c r="D76" s="21" t="s">
        <v>6</v>
      </c>
      <c r="E76" s="11">
        <v>11.35</v>
      </c>
      <c r="F76" s="11">
        <f t="shared" si="4"/>
        <v>11.35</v>
      </c>
      <c r="G76" s="8">
        <f>RANK(F76,$F$2:$F$106,0)</f>
        <v>51</v>
      </c>
      <c r="H76" s="11">
        <v>12.05</v>
      </c>
      <c r="I76" s="11">
        <f t="shared" si="5"/>
        <v>12.05</v>
      </c>
      <c r="J76" s="8">
        <f>RANK(I76,$I$2:$I$106,0)</f>
        <v>57</v>
      </c>
      <c r="K76" s="11">
        <f t="shared" si="6"/>
        <v>23.4</v>
      </c>
      <c r="L76" s="11">
        <f t="shared" si="7"/>
        <v>23.4</v>
      </c>
      <c r="M76" s="29"/>
      <c r="N76" s="33">
        <f>RANK(L76,$L$2:$L$106,0)</f>
        <v>51</v>
      </c>
      <c r="O76" s="29"/>
    </row>
    <row r="77" spans="1:16" ht="14.25" customHeight="1" x14ac:dyDescent="0.25">
      <c r="A77" s="21">
        <v>255</v>
      </c>
      <c r="B77" s="21" t="s">
        <v>275</v>
      </c>
      <c r="C77" s="21" t="s">
        <v>272</v>
      </c>
      <c r="D77" s="21" t="s">
        <v>6</v>
      </c>
      <c r="E77" s="11">
        <v>10.7</v>
      </c>
      <c r="F77" s="11">
        <f t="shared" si="4"/>
        <v>10.7</v>
      </c>
      <c r="G77" s="8">
        <f>RANK(F77,$F$2:$F$106,0)</f>
        <v>61</v>
      </c>
      <c r="H77" s="11">
        <v>12.65</v>
      </c>
      <c r="I77" s="11">
        <f t="shared" si="5"/>
        <v>12.65</v>
      </c>
      <c r="J77" s="8">
        <f>RANK(I77,$I$2:$I$106,0)</f>
        <v>14</v>
      </c>
      <c r="K77" s="11">
        <f t="shared" si="6"/>
        <v>23.35</v>
      </c>
      <c r="L77" s="11">
        <f t="shared" si="7"/>
        <v>23.35</v>
      </c>
      <c r="M77" s="29"/>
      <c r="N77" s="33">
        <f>RANK(L77,$L$2:$L$106,0)</f>
        <v>52</v>
      </c>
      <c r="O77" s="29"/>
    </row>
    <row r="78" spans="1:16" s="27" customFormat="1" ht="14.25" customHeight="1" x14ac:dyDescent="0.25">
      <c r="A78" s="24"/>
      <c r="B78" s="24" t="s">
        <v>341</v>
      </c>
      <c r="C78" s="24" t="s">
        <v>272</v>
      </c>
      <c r="D78" s="24" t="s">
        <v>6</v>
      </c>
      <c r="E78" s="10">
        <f>SUM(E74:E77)-MIN(E74:E77)</f>
        <v>35.700000000000003</v>
      </c>
      <c r="F78" s="10"/>
      <c r="G78" s="12"/>
      <c r="H78" s="10">
        <f>SUM(H74:H77)-MIN(H74:H77)</f>
        <v>37.599999999999994</v>
      </c>
      <c r="I78" s="10"/>
      <c r="J78" s="12"/>
      <c r="K78" s="10">
        <f t="shared" si="6"/>
        <v>73.3</v>
      </c>
      <c r="L78" s="11"/>
      <c r="M78" s="10">
        <f>K78</f>
        <v>73.3</v>
      </c>
      <c r="N78" s="33"/>
      <c r="O78" s="12">
        <f>RANK(M78,$M$6:$M$107,0)</f>
        <v>7</v>
      </c>
    </row>
    <row r="79" spans="1:16" ht="28.5" customHeight="1" x14ac:dyDescent="0.25">
      <c r="A79" s="21">
        <v>256</v>
      </c>
      <c r="B79" s="21" t="s">
        <v>276</v>
      </c>
      <c r="C79" s="21" t="s">
        <v>272</v>
      </c>
      <c r="D79" s="21" t="s">
        <v>10</v>
      </c>
      <c r="E79" s="11">
        <v>11.65</v>
      </c>
      <c r="F79" s="11">
        <f t="shared" si="4"/>
        <v>11.65</v>
      </c>
      <c r="G79" s="8">
        <f>RANK(F79,$F$2:$F$106,0)</f>
        <v>38</v>
      </c>
      <c r="H79" s="11">
        <v>11.7</v>
      </c>
      <c r="I79" s="11">
        <f t="shared" si="5"/>
        <v>11.7</v>
      </c>
      <c r="J79" s="8">
        <f>RANK(I79,$I$2:$I$106,0)</f>
        <v>71</v>
      </c>
      <c r="K79" s="11">
        <f t="shared" si="6"/>
        <v>23.35</v>
      </c>
      <c r="L79" s="11">
        <f t="shared" si="7"/>
        <v>23.35</v>
      </c>
      <c r="M79" s="29"/>
      <c r="N79" s="33">
        <f>RANK(L79,$L$2:$L$106,0)</f>
        <v>52</v>
      </c>
      <c r="O79" s="29"/>
    </row>
    <row r="80" spans="1:16" ht="14.25" customHeight="1" x14ac:dyDescent="0.25">
      <c r="A80" s="21">
        <v>257</v>
      </c>
      <c r="B80" s="21" t="s">
        <v>277</v>
      </c>
      <c r="C80" s="21" t="s">
        <v>272</v>
      </c>
      <c r="D80" s="21" t="s">
        <v>10</v>
      </c>
      <c r="E80" s="11">
        <v>10.55</v>
      </c>
      <c r="F80" s="11">
        <f t="shared" si="4"/>
        <v>10.55</v>
      </c>
      <c r="G80" s="8">
        <f>RANK(F80,$F$2:$F$106,0)</f>
        <v>68</v>
      </c>
      <c r="H80" s="11">
        <v>11.95</v>
      </c>
      <c r="I80" s="11">
        <f t="shared" si="5"/>
        <v>11.95</v>
      </c>
      <c r="J80" s="8">
        <f>RANK(I80,$I$2:$I$106,0)</f>
        <v>61</v>
      </c>
      <c r="K80" s="11">
        <f t="shared" si="6"/>
        <v>22.5</v>
      </c>
      <c r="L80" s="11">
        <f t="shared" si="7"/>
        <v>22.5</v>
      </c>
      <c r="M80" s="29"/>
      <c r="N80" s="33">
        <f>RANK(L80,$L$2:$L$106,0)</f>
        <v>65</v>
      </c>
      <c r="O80" s="29"/>
    </row>
    <row r="81" spans="1:15" ht="14.25" customHeight="1" x14ac:dyDescent="0.25">
      <c r="A81" s="21">
        <v>258</v>
      </c>
      <c r="B81" s="31" t="s">
        <v>278</v>
      </c>
      <c r="C81" s="21" t="s">
        <v>272</v>
      </c>
      <c r="D81" s="21" t="s">
        <v>10</v>
      </c>
      <c r="E81" s="11">
        <v>10.55</v>
      </c>
      <c r="F81" s="11">
        <f t="shared" si="4"/>
        <v>10.55</v>
      </c>
      <c r="G81" s="8">
        <f>RANK(F81,$F$2:$F$106,0)</f>
        <v>68</v>
      </c>
      <c r="H81" s="11">
        <v>11.85</v>
      </c>
      <c r="I81" s="11">
        <f t="shared" si="5"/>
        <v>11.85</v>
      </c>
      <c r="J81" s="8">
        <f>RANK(I81,$I$2:$I$106,0)</f>
        <v>67</v>
      </c>
      <c r="K81" s="11">
        <f t="shared" si="6"/>
        <v>22.4</v>
      </c>
      <c r="L81" s="11">
        <f t="shared" si="7"/>
        <v>22.4</v>
      </c>
      <c r="M81" s="29"/>
      <c r="N81" s="33">
        <f>RANK(L81,$L$2:$L$106,0)</f>
        <v>68</v>
      </c>
      <c r="O81" s="29"/>
    </row>
    <row r="82" spans="1:15" ht="14.25" customHeight="1" x14ac:dyDescent="0.25">
      <c r="A82" s="21">
        <v>259</v>
      </c>
      <c r="B82" s="31" t="s">
        <v>279</v>
      </c>
      <c r="C82" s="21" t="s">
        <v>272</v>
      </c>
      <c r="D82" s="21" t="s">
        <v>10</v>
      </c>
      <c r="E82" s="11">
        <v>10.7</v>
      </c>
      <c r="F82" s="11">
        <f t="shared" si="4"/>
        <v>10.7</v>
      </c>
      <c r="G82" s="8">
        <f>RANK(F82,$F$2:$F$106,0)</f>
        <v>61</v>
      </c>
      <c r="H82" s="11">
        <v>12.55</v>
      </c>
      <c r="I82" s="11">
        <f t="shared" si="5"/>
        <v>12.55</v>
      </c>
      <c r="J82" s="8">
        <f>RANK(I82,$I$2:$I$106,0)</f>
        <v>20</v>
      </c>
      <c r="K82" s="11">
        <f t="shared" si="6"/>
        <v>23.25</v>
      </c>
      <c r="L82" s="11">
        <f t="shared" si="7"/>
        <v>23.25</v>
      </c>
      <c r="M82" s="29"/>
      <c r="N82" s="33">
        <f>RANK(L82,$L$2:$L$106,0)</f>
        <v>54</v>
      </c>
      <c r="O82" s="29"/>
    </row>
    <row r="83" spans="1:15" s="27" customFormat="1" ht="14.25" customHeight="1" x14ac:dyDescent="0.25">
      <c r="A83" s="24"/>
      <c r="B83" s="24" t="s">
        <v>341</v>
      </c>
      <c r="C83" s="24" t="s">
        <v>272</v>
      </c>
      <c r="D83" s="24" t="s">
        <v>10</v>
      </c>
      <c r="E83" s="10">
        <f>SUM(E79:E82)-MIN(E79:E82)</f>
        <v>32.900000000000006</v>
      </c>
      <c r="F83" s="10"/>
      <c r="G83" s="12"/>
      <c r="H83" s="10">
        <f>SUM(H79:H82)-MIN(H79:H82)</f>
        <v>36.349999999999994</v>
      </c>
      <c r="I83" s="10"/>
      <c r="J83" s="12"/>
      <c r="K83" s="10">
        <f t="shared" si="6"/>
        <v>69.25</v>
      </c>
      <c r="L83" s="11"/>
      <c r="M83" s="10">
        <f>K83</f>
        <v>69.25</v>
      </c>
      <c r="N83" s="33"/>
      <c r="O83" s="12">
        <f>RANK(M83,$M$6:$M$107,0)</f>
        <v>17</v>
      </c>
    </row>
    <row r="84" spans="1:15" ht="14.25" customHeight="1" x14ac:dyDescent="0.25">
      <c r="A84" s="21">
        <v>260</v>
      </c>
      <c r="B84" s="21" t="s">
        <v>280</v>
      </c>
      <c r="C84" s="21" t="s">
        <v>281</v>
      </c>
      <c r="D84" s="21" t="s">
        <v>6</v>
      </c>
      <c r="E84" s="11">
        <v>10.95</v>
      </c>
      <c r="F84" s="11">
        <f t="shared" si="4"/>
        <v>10.95</v>
      </c>
      <c r="G84" s="8">
        <f>RANK(F84,$F$2:$F$106,0)</f>
        <v>60</v>
      </c>
      <c r="H84" s="11">
        <v>12.05</v>
      </c>
      <c r="I84" s="11">
        <f t="shared" si="5"/>
        <v>12.05</v>
      </c>
      <c r="J84" s="8">
        <f>RANK(I84,$I$2:$I$106,0)</f>
        <v>57</v>
      </c>
      <c r="K84" s="11">
        <f t="shared" si="6"/>
        <v>23</v>
      </c>
      <c r="L84" s="11">
        <f t="shared" si="7"/>
        <v>23</v>
      </c>
      <c r="M84" s="29"/>
      <c r="N84" s="33">
        <f>RANK(L84,$L$2:$L$106,0)</f>
        <v>58</v>
      </c>
      <c r="O84" s="29"/>
    </row>
    <row r="85" spans="1:15" ht="14.25" customHeight="1" x14ac:dyDescent="0.25">
      <c r="A85" s="21">
        <v>261</v>
      </c>
      <c r="B85" s="21" t="s">
        <v>282</v>
      </c>
      <c r="C85" s="21" t="s">
        <v>281</v>
      </c>
      <c r="D85" s="21" t="s">
        <v>6</v>
      </c>
      <c r="E85" s="11">
        <v>12.3</v>
      </c>
      <c r="F85" s="11">
        <f t="shared" si="4"/>
        <v>12.3</v>
      </c>
      <c r="G85" s="8">
        <f>RANK(F85,$F$2:$F$106,0)</f>
        <v>20</v>
      </c>
      <c r="H85" s="11">
        <v>12.1</v>
      </c>
      <c r="I85" s="11">
        <f t="shared" si="5"/>
        <v>12.1</v>
      </c>
      <c r="J85" s="8">
        <f>RANK(I85,$I$2:$I$106,0)</f>
        <v>53</v>
      </c>
      <c r="K85" s="11">
        <f t="shared" si="6"/>
        <v>24.4</v>
      </c>
      <c r="L85" s="11">
        <f t="shared" si="7"/>
        <v>24.4</v>
      </c>
      <c r="M85" s="29"/>
      <c r="N85" s="33">
        <f>RANK(L85,$L$2:$L$106,0)</f>
        <v>29</v>
      </c>
      <c r="O85" s="29"/>
    </row>
    <row r="86" spans="1:15" ht="14.25" customHeight="1" x14ac:dyDescent="0.25">
      <c r="A86" s="21">
        <v>262</v>
      </c>
      <c r="B86" s="21" t="s">
        <v>283</v>
      </c>
      <c r="C86" s="21" t="s">
        <v>281</v>
      </c>
      <c r="D86" s="21" t="s">
        <v>6</v>
      </c>
      <c r="E86" s="11">
        <v>11.55</v>
      </c>
      <c r="F86" s="11">
        <f t="shared" si="4"/>
        <v>11.55</v>
      </c>
      <c r="G86" s="8">
        <f>RANK(F86,$F$2:$F$106,0)</f>
        <v>42</v>
      </c>
      <c r="H86" s="11">
        <v>12.35</v>
      </c>
      <c r="I86" s="11">
        <f t="shared" si="5"/>
        <v>12.35</v>
      </c>
      <c r="J86" s="8">
        <f>RANK(I86,$I$2:$I$106,0)</f>
        <v>37</v>
      </c>
      <c r="K86" s="11">
        <f t="shared" si="6"/>
        <v>23.9</v>
      </c>
      <c r="L86" s="11">
        <f t="shared" si="7"/>
        <v>23.9</v>
      </c>
      <c r="M86" s="29"/>
      <c r="N86" s="33">
        <f>RANK(L86,$L$2:$L$106,0)</f>
        <v>40</v>
      </c>
      <c r="O86" s="29"/>
    </row>
    <row r="87" spans="1:15" s="27" customFormat="1" ht="14.25" customHeight="1" x14ac:dyDescent="0.25">
      <c r="A87" s="24"/>
      <c r="B87" s="24" t="s">
        <v>341</v>
      </c>
      <c r="C87" s="24" t="s">
        <v>281</v>
      </c>
      <c r="D87" s="24" t="s">
        <v>6</v>
      </c>
      <c r="E87" s="10">
        <f>SUM(E84:E86)</f>
        <v>34.799999999999997</v>
      </c>
      <c r="F87" s="10"/>
      <c r="G87" s="12"/>
      <c r="H87" s="10">
        <f>SUM(H84:H86)</f>
        <v>36.5</v>
      </c>
      <c r="I87" s="10"/>
      <c r="J87" s="12"/>
      <c r="K87" s="10">
        <f t="shared" si="6"/>
        <v>71.3</v>
      </c>
      <c r="L87" s="11"/>
      <c r="M87" s="10">
        <f>K87</f>
        <v>71.3</v>
      </c>
      <c r="N87" s="33"/>
      <c r="O87" s="12">
        <f>RANK(M87,$M$6:$M$107,0)</f>
        <v>13</v>
      </c>
    </row>
    <row r="88" spans="1:15" ht="14.25" customHeight="1" x14ac:dyDescent="0.25">
      <c r="A88" s="21">
        <v>263</v>
      </c>
      <c r="B88" s="21" t="s">
        <v>284</v>
      </c>
      <c r="C88" s="21" t="s">
        <v>120</v>
      </c>
      <c r="D88" s="21" t="s">
        <v>6</v>
      </c>
      <c r="E88" s="11">
        <v>12.1</v>
      </c>
      <c r="F88" s="11">
        <f t="shared" si="4"/>
        <v>12.1</v>
      </c>
      <c r="G88" s="8">
        <f>RANK(F88,$F$2:$F$106,0)</f>
        <v>25</v>
      </c>
      <c r="H88" s="11">
        <v>12.2</v>
      </c>
      <c r="I88" s="11">
        <f t="shared" si="5"/>
        <v>12.2</v>
      </c>
      <c r="J88" s="8">
        <f>RANK(I88,$I$2:$I$106,0)</f>
        <v>48</v>
      </c>
      <c r="K88" s="11">
        <f t="shared" si="6"/>
        <v>24.299999999999997</v>
      </c>
      <c r="L88" s="11">
        <f t="shared" si="7"/>
        <v>24.299999999999997</v>
      </c>
      <c r="M88" s="29"/>
      <c r="N88" s="33">
        <f>RANK(L88,$L$2:$L$106,0)</f>
        <v>30</v>
      </c>
      <c r="O88" s="29"/>
    </row>
    <row r="89" spans="1:15" ht="14.25" customHeight="1" x14ac:dyDescent="0.25">
      <c r="A89" s="21">
        <v>264</v>
      </c>
      <c r="B89" s="21" t="s">
        <v>285</v>
      </c>
      <c r="C89" s="21" t="s">
        <v>120</v>
      </c>
      <c r="D89" s="21" t="s">
        <v>6</v>
      </c>
      <c r="E89" s="11">
        <v>12.65</v>
      </c>
      <c r="F89" s="11">
        <f t="shared" si="4"/>
        <v>12.65</v>
      </c>
      <c r="G89" s="8">
        <f>RANK(F89,$F$2:$F$106,0)</f>
        <v>9</v>
      </c>
      <c r="H89" s="11">
        <v>12.8</v>
      </c>
      <c r="I89" s="11">
        <f t="shared" si="5"/>
        <v>12.8</v>
      </c>
      <c r="J89" s="8">
        <f>RANK(I89,$I$2:$I$106,0)</f>
        <v>9</v>
      </c>
      <c r="K89" s="11">
        <f t="shared" si="6"/>
        <v>25.450000000000003</v>
      </c>
      <c r="L89" s="11">
        <f t="shared" si="7"/>
        <v>25.450000000000003</v>
      </c>
      <c r="M89" s="29"/>
      <c r="N89" s="33">
        <f>RANK(L89,$L$2:$L$106,0)</f>
        <v>6</v>
      </c>
      <c r="O89" s="29"/>
    </row>
    <row r="90" spans="1:15" ht="14.25" customHeight="1" x14ac:dyDescent="0.25">
      <c r="A90" s="21">
        <v>265</v>
      </c>
      <c r="B90" s="21" t="s">
        <v>286</v>
      </c>
      <c r="C90" s="21" t="s">
        <v>120</v>
      </c>
      <c r="D90" s="21" t="s">
        <v>6</v>
      </c>
      <c r="E90" s="11">
        <v>11.6</v>
      </c>
      <c r="F90" s="11">
        <f t="shared" si="4"/>
        <v>11.6</v>
      </c>
      <c r="G90" s="8">
        <f>RANK(F90,$F$2:$F$106,0)</f>
        <v>41</v>
      </c>
      <c r="H90" s="11">
        <v>12.3</v>
      </c>
      <c r="I90" s="11">
        <f t="shared" si="5"/>
        <v>12.3</v>
      </c>
      <c r="J90" s="8">
        <f>RANK(I90,$I$2:$I$106,0)</f>
        <v>40</v>
      </c>
      <c r="K90" s="11">
        <f t="shared" si="6"/>
        <v>23.9</v>
      </c>
      <c r="L90" s="11">
        <f t="shared" si="7"/>
        <v>23.9</v>
      </c>
      <c r="M90" s="29"/>
      <c r="N90" s="33">
        <f>RANK(L90,$L$2:$L$106,0)</f>
        <v>40</v>
      </c>
      <c r="O90" s="29"/>
    </row>
    <row r="91" spans="1:15" s="27" customFormat="1" ht="14.25" customHeight="1" x14ac:dyDescent="0.25">
      <c r="A91" s="24"/>
      <c r="B91" s="24" t="s">
        <v>341</v>
      </c>
      <c r="C91" s="24" t="s">
        <v>120</v>
      </c>
      <c r="D91" s="24" t="s">
        <v>6</v>
      </c>
      <c r="E91" s="10">
        <f>SUM(E88:E90)</f>
        <v>36.35</v>
      </c>
      <c r="F91" s="10"/>
      <c r="G91" s="12"/>
      <c r="H91" s="10">
        <f>SUM(H88:H90)</f>
        <v>37.299999999999997</v>
      </c>
      <c r="I91" s="10"/>
      <c r="J91" s="12"/>
      <c r="K91" s="10">
        <f t="shared" si="6"/>
        <v>73.650000000000006</v>
      </c>
      <c r="L91" s="11"/>
      <c r="M91" s="10">
        <f>K91</f>
        <v>73.650000000000006</v>
      </c>
      <c r="N91" s="33"/>
      <c r="O91" s="12">
        <f>RANK(M91,$M$6:$M$107,0)</f>
        <v>6</v>
      </c>
    </row>
    <row r="92" spans="1:15" ht="14.25" customHeight="1" x14ac:dyDescent="0.25">
      <c r="A92" s="21">
        <v>266</v>
      </c>
      <c r="B92" s="21" t="s">
        <v>287</v>
      </c>
      <c r="C92" s="21" t="s">
        <v>340</v>
      </c>
      <c r="D92" s="21" t="s">
        <v>6</v>
      </c>
      <c r="E92" s="11">
        <v>11.7</v>
      </c>
      <c r="F92" s="11">
        <f t="shared" si="4"/>
        <v>11.7</v>
      </c>
      <c r="G92" s="8">
        <f>RANK(F92,$F$2:$F$106,0)</f>
        <v>35</v>
      </c>
      <c r="H92" s="11">
        <v>12.6</v>
      </c>
      <c r="I92" s="11">
        <f t="shared" si="5"/>
        <v>12.6</v>
      </c>
      <c r="J92" s="8">
        <f>RANK(I92,$I$2:$I$106,0)</f>
        <v>18</v>
      </c>
      <c r="K92" s="11">
        <f t="shared" si="6"/>
        <v>24.299999999999997</v>
      </c>
      <c r="L92" s="11">
        <f t="shared" si="7"/>
        <v>24.299999999999997</v>
      </c>
      <c r="M92" s="29"/>
      <c r="N92" s="33">
        <f>RANK(L92,$L$2:$L$106,0)</f>
        <v>30</v>
      </c>
      <c r="O92" s="29"/>
    </row>
    <row r="93" spans="1:15" ht="14.25" customHeight="1" x14ac:dyDescent="0.25">
      <c r="A93" s="21">
        <v>267</v>
      </c>
      <c r="B93" s="21" t="s">
        <v>288</v>
      </c>
      <c r="C93" s="21" t="s">
        <v>340</v>
      </c>
      <c r="D93" s="21" t="s">
        <v>6</v>
      </c>
      <c r="E93" s="11">
        <v>11.2</v>
      </c>
      <c r="F93" s="11">
        <f t="shared" si="4"/>
        <v>11.2</v>
      </c>
      <c r="G93" s="8">
        <f>RANK(F93,$F$2:$F$106,0)</f>
        <v>56</v>
      </c>
      <c r="H93" s="11">
        <v>12</v>
      </c>
      <c r="I93" s="11">
        <f t="shared" si="5"/>
        <v>12</v>
      </c>
      <c r="J93" s="8">
        <f>RANK(I93,$I$2:$I$106,0)</f>
        <v>59</v>
      </c>
      <c r="K93" s="11">
        <f t="shared" si="6"/>
        <v>23.2</v>
      </c>
      <c r="L93" s="11">
        <f t="shared" si="7"/>
        <v>23.2</v>
      </c>
      <c r="M93" s="29"/>
      <c r="N93" s="33">
        <f>RANK(L93,$L$2:$L$106,0)</f>
        <v>57</v>
      </c>
      <c r="O93" s="29"/>
    </row>
    <row r="94" spans="1:15" ht="14.25" customHeight="1" x14ac:dyDescent="0.25">
      <c r="A94" s="21">
        <v>268</v>
      </c>
      <c r="B94" s="21" t="s">
        <v>289</v>
      </c>
      <c r="C94" s="21" t="s">
        <v>340</v>
      </c>
      <c r="D94" s="21" t="s">
        <v>6</v>
      </c>
      <c r="E94" s="11">
        <v>12.1</v>
      </c>
      <c r="F94" s="11">
        <f t="shared" si="4"/>
        <v>12.1</v>
      </c>
      <c r="G94" s="8">
        <f>RANK(F94,$F$2:$F$106,0)</f>
        <v>25</v>
      </c>
      <c r="H94" s="11">
        <v>12.75</v>
      </c>
      <c r="I94" s="11">
        <f t="shared" si="5"/>
        <v>12.75</v>
      </c>
      <c r="J94" s="8">
        <f>RANK(I94,$I$2:$I$106,0)</f>
        <v>11</v>
      </c>
      <c r="K94" s="11">
        <f t="shared" si="6"/>
        <v>24.85</v>
      </c>
      <c r="L94" s="11">
        <f t="shared" si="7"/>
        <v>24.85</v>
      </c>
      <c r="M94" s="29"/>
      <c r="N94" s="33">
        <f>RANK(L94,$L$2:$L$106,0)</f>
        <v>22</v>
      </c>
      <c r="O94" s="29"/>
    </row>
    <row r="95" spans="1:15" ht="14.25" customHeight="1" x14ac:dyDescent="0.25">
      <c r="A95" s="21">
        <v>269</v>
      </c>
      <c r="B95" s="21" t="s">
        <v>290</v>
      </c>
      <c r="C95" s="21" t="s">
        <v>340</v>
      </c>
      <c r="D95" s="21" t="s">
        <v>6</v>
      </c>
      <c r="E95" s="11" t="s">
        <v>343</v>
      </c>
      <c r="F95" s="11" t="s">
        <v>343</v>
      </c>
      <c r="G95" s="11" t="s">
        <v>343</v>
      </c>
      <c r="H95" s="11" t="s">
        <v>343</v>
      </c>
      <c r="I95" s="11" t="s">
        <v>343</v>
      </c>
      <c r="J95" s="11" t="s">
        <v>343</v>
      </c>
      <c r="K95" s="11" t="s">
        <v>343</v>
      </c>
      <c r="L95" s="11" t="s">
        <v>343</v>
      </c>
      <c r="M95" s="11" t="s">
        <v>343</v>
      </c>
      <c r="N95" s="11" t="s">
        <v>343</v>
      </c>
      <c r="O95" s="29"/>
    </row>
    <row r="96" spans="1:15" s="27" customFormat="1" ht="14.25" customHeight="1" x14ac:dyDescent="0.25">
      <c r="A96" s="24"/>
      <c r="B96" s="24" t="s">
        <v>341</v>
      </c>
      <c r="C96" s="24" t="s">
        <v>340</v>
      </c>
      <c r="D96" s="24" t="s">
        <v>6</v>
      </c>
      <c r="E96" s="10">
        <f>SUM(E92:E95)</f>
        <v>35</v>
      </c>
      <c r="F96" s="10"/>
      <c r="G96" s="12"/>
      <c r="H96" s="10">
        <f>SUM(H92:H95)</f>
        <v>37.35</v>
      </c>
      <c r="I96" s="10"/>
      <c r="J96" s="12"/>
      <c r="K96" s="10">
        <f t="shared" si="6"/>
        <v>72.349999999999994</v>
      </c>
      <c r="L96" s="11"/>
      <c r="M96" s="10">
        <f>K96</f>
        <v>72.349999999999994</v>
      </c>
      <c r="N96" s="33"/>
      <c r="O96" s="12">
        <f>RANK(M96,$M$6:$M$107,0)</f>
        <v>11</v>
      </c>
    </row>
    <row r="97" spans="1:15" ht="27.75" customHeight="1" x14ac:dyDescent="0.25">
      <c r="A97" s="21">
        <v>270</v>
      </c>
      <c r="B97" s="21" t="s">
        <v>291</v>
      </c>
      <c r="C97" s="21" t="s">
        <v>340</v>
      </c>
      <c r="D97" s="21" t="s">
        <v>33</v>
      </c>
      <c r="E97" s="11">
        <v>11.55</v>
      </c>
      <c r="F97" s="11">
        <f t="shared" si="4"/>
        <v>11.55</v>
      </c>
      <c r="G97" s="8">
        <f>RANK(F97,$F$2:$F$106,0)</f>
        <v>42</v>
      </c>
      <c r="H97" s="11">
        <v>12.3</v>
      </c>
      <c r="I97" s="11">
        <f t="shared" si="5"/>
        <v>12.3</v>
      </c>
      <c r="J97" s="8">
        <f>RANK(I97,$I$2:$I$106,0)</f>
        <v>40</v>
      </c>
      <c r="K97" s="11">
        <f t="shared" si="6"/>
        <v>23.85</v>
      </c>
      <c r="L97" s="11">
        <f t="shared" si="7"/>
        <v>23.85</v>
      </c>
      <c r="M97" s="29"/>
      <c r="N97" s="33">
        <f>RANK(L97,$L$2:$L$106,0)</f>
        <v>43</v>
      </c>
      <c r="O97" s="29"/>
    </row>
    <row r="98" spans="1:15" ht="14.25" customHeight="1" x14ac:dyDescent="0.25">
      <c r="A98" s="21">
        <v>271</v>
      </c>
      <c r="B98" s="21" t="s">
        <v>292</v>
      </c>
      <c r="C98" s="21" t="s">
        <v>340</v>
      </c>
      <c r="D98" s="21" t="s">
        <v>33</v>
      </c>
      <c r="E98" s="11">
        <v>11.3</v>
      </c>
      <c r="F98" s="11">
        <f t="shared" si="4"/>
        <v>11.3</v>
      </c>
      <c r="G98" s="8">
        <f>RANK(F98,$F$2:$F$106,0)</f>
        <v>54</v>
      </c>
      <c r="H98" s="11">
        <v>11.95</v>
      </c>
      <c r="I98" s="11">
        <f t="shared" si="5"/>
        <v>11.95</v>
      </c>
      <c r="J98" s="8">
        <f>RANK(I98,$I$2:$I$106,0)</f>
        <v>61</v>
      </c>
      <c r="K98" s="11">
        <f t="shared" si="6"/>
        <v>23.25</v>
      </c>
      <c r="L98" s="11">
        <f t="shared" si="7"/>
        <v>23.25</v>
      </c>
      <c r="M98" s="29"/>
      <c r="N98" s="33">
        <f>RANK(L98,$L$2:$L$106,0)</f>
        <v>54</v>
      </c>
      <c r="O98" s="29"/>
    </row>
    <row r="99" spans="1:15" ht="14.25" customHeight="1" x14ac:dyDescent="0.25">
      <c r="A99" s="21">
        <v>272</v>
      </c>
      <c r="B99" s="21" t="s">
        <v>293</v>
      </c>
      <c r="C99" s="21" t="s">
        <v>340</v>
      </c>
      <c r="D99" s="21" t="s">
        <v>33</v>
      </c>
      <c r="E99" s="11" t="s">
        <v>343</v>
      </c>
      <c r="F99" s="11" t="str">
        <f t="shared" si="4"/>
        <v>WD</v>
      </c>
      <c r="G99" s="8" t="s">
        <v>343</v>
      </c>
      <c r="H99" s="11" t="s">
        <v>343</v>
      </c>
      <c r="I99" s="11" t="str">
        <f t="shared" si="5"/>
        <v>WD</v>
      </c>
      <c r="J99" s="8" t="s">
        <v>343</v>
      </c>
      <c r="K99" s="11" t="s">
        <v>343</v>
      </c>
      <c r="L99" s="11" t="str">
        <f t="shared" si="7"/>
        <v>WD</v>
      </c>
      <c r="M99" s="29"/>
      <c r="N99" s="33" t="s">
        <v>343</v>
      </c>
      <c r="O99" s="29"/>
    </row>
    <row r="100" spans="1:15" ht="14.25" customHeight="1" x14ac:dyDescent="0.25">
      <c r="A100" s="21">
        <v>273</v>
      </c>
      <c r="B100" s="21" t="s">
        <v>294</v>
      </c>
      <c r="C100" s="21" t="s">
        <v>340</v>
      </c>
      <c r="D100" s="21" t="s">
        <v>33</v>
      </c>
      <c r="E100" s="11">
        <v>10.199999999999999</v>
      </c>
      <c r="F100" s="11">
        <f t="shared" si="4"/>
        <v>10.199999999999999</v>
      </c>
      <c r="G100" s="8">
        <f>RANK(F100,$F$2:$F$106,0)</f>
        <v>73</v>
      </c>
      <c r="H100" s="11">
        <v>12.1</v>
      </c>
      <c r="I100" s="11">
        <f t="shared" si="5"/>
        <v>12.1</v>
      </c>
      <c r="J100" s="8">
        <f t="shared" ref="J100:J106" si="8">RANK(I100,$I$2:$I$106,0)</f>
        <v>53</v>
      </c>
      <c r="K100" s="11">
        <f t="shared" si="6"/>
        <v>22.299999999999997</v>
      </c>
      <c r="L100" s="11">
        <f t="shared" si="7"/>
        <v>22.299999999999997</v>
      </c>
      <c r="M100" s="29"/>
      <c r="N100" s="33">
        <f t="shared" ref="N100:N106" si="9">RANK(L100,$L$2:$L$106,0)</f>
        <v>70</v>
      </c>
      <c r="O100" s="29"/>
    </row>
    <row r="101" spans="1:15" ht="14.25" customHeight="1" x14ac:dyDescent="0.25">
      <c r="A101" s="21">
        <v>274</v>
      </c>
      <c r="B101" s="21" t="s">
        <v>295</v>
      </c>
      <c r="C101" s="21" t="s">
        <v>340</v>
      </c>
      <c r="D101" s="21" t="s">
        <v>33</v>
      </c>
      <c r="E101" s="11">
        <v>10.1</v>
      </c>
      <c r="F101" s="11">
        <f t="shared" si="4"/>
        <v>10.1</v>
      </c>
      <c r="G101" s="8">
        <f>RANK(F101,$F$2:$F$106,0)</f>
        <v>75</v>
      </c>
      <c r="H101" s="11">
        <v>12.1</v>
      </c>
      <c r="I101" s="11">
        <f t="shared" si="5"/>
        <v>12.1</v>
      </c>
      <c r="J101" s="8">
        <f t="shared" si="8"/>
        <v>53</v>
      </c>
      <c r="K101" s="11">
        <f t="shared" si="6"/>
        <v>22.2</v>
      </c>
      <c r="L101" s="11">
        <f t="shared" si="7"/>
        <v>22.2</v>
      </c>
      <c r="M101" s="29"/>
      <c r="N101" s="33">
        <f t="shared" si="9"/>
        <v>72</v>
      </c>
      <c r="O101" s="29"/>
    </row>
    <row r="102" spans="1:15" ht="14.25" customHeight="1" x14ac:dyDescent="0.25">
      <c r="A102" s="21">
        <v>275</v>
      </c>
      <c r="B102" s="21" t="s">
        <v>296</v>
      </c>
      <c r="C102" s="21" t="s">
        <v>32</v>
      </c>
      <c r="D102" s="21" t="s">
        <v>33</v>
      </c>
      <c r="E102" s="11">
        <v>12.55</v>
      </c>
      <c r="F102" s="11">
        <f t="shared" si="4"/>
        <v>12.55</v>
      </c>
      <c r="G102" s="8">
        <f>RANK(F102,$F$2:$F$106,0)</f>
        <v>11</v>
      </c>
      <c r="H102" s="11">
        <v>12.4</v>
      </c>
      <c r="I102" s="11">
        <f t="shared" si="5"/>
        <v>12.4</v>
      </c>
      <c r="J102" s="8">
        <f t="shared" si="8"/>
        <v>32</v>
      </c>
      <c r="K102" s="11">
        <f t="shared" si="6"/>
        <v>24.950000000000003</v>
      </c>
      <c r="L102" s="11">
        <f t="shared" si="7"/>
        <v>24.950000000000003</v>
      </c>
      <c r="M102" s="29"/>
      <c r="N102" s="33">
        <f t="shared" si="9"/>
        <v>18</v>
      </c>
      <c r="O102" s="29"/>
    </row>
    <row r="103" spans="1:15" ht="14.25" customHeight="1" x14ac:dyDescent="0.25">
      <c r="A103" s="21">
        <v>276</v>
      </c>
      <c r="B103" s="21" t="s">
        <v>297</v>
      </c>
      <c r="C103" s="21" t="s">
        <v>32</v>
      </c>
      <c r="D103" s="21" t="s">
        <v>6</v>
      </c>
      <c r="E103" s="11">
        <v>11.75</v>
      </c>
      <c r="F103" s="11">
        <f t="shared" si="4"/>
        <v>11.75</v>
      </c>
      <c r="G103" s="8">
        <f>RANK(F103,$F$2:$F$106,0)</f>
        <v>32</v>
      </c>
      <c r="H103" s="11">
        <v>13.7</v>
      </c>
      <c r="I103" s="11">
        <f t="shared" si="5"/>
        <v>13.7</v>
      </c>
      <c r="J103" s="8">
        <f t="shared" si="8"/>
        <v>1</v>
      </c>
      <c r="K103" s="11">
        <f t="shared" si="6"/>
        <v>25.45</v>
      </c>
      <c r="L103" s="11">
        <f t="shared" si="7"/>
        <v>25.45</v>
      </c>
      <c r="M103" s="29"/>
      <c r="N103" s="33">
        <f t="shared" si="9"/>
        <v>7</v>
      </c>
      <c r="O103" s="29"/>
    </row>
    <row r="104" spans="1:15" ht="14.25" customHeight="1" x14ac:dyDescent="0.25">
      <c r="A104" s="21">
        <v>277</v>
      </c>
      <c r="B104" s="21" t="s">
        <v>298</v>
      </c>
      <c r="C104" s="21" t="s">
        <v>32</v>
      </c>
      <c r="D104" s="21" t="s">
        <v>6</v>
      </c>
      <c r="E104" s="11">
        <v>12.2</v>
      </c>
      <c r="F104" s="11">
        <f t="shared" si="4"/>
        <v>12.2</v>
      </c>
      <c r="G104" s="8">
        <f>RANK(F104,$F$2:$F$106,0)</f>
        <v>23</v>
      </c>
      <c r="H104" s="11">
        <v>12.55</v>
      </c>
      <c r="I104" s="11">
        <f t="shared" si="5"/>
        <v>12.55</v>
      </c>
      <c r="J104" s="8">
        <f t="shared" si="8"/>
        <v>20</v>
      </c>
      <c r="K104" s="11">
        <f t="shared" si="6"/>
        <v>24.75</v>
      </c>
      <c r="L104" s="11">
        <f t="shared" si="7"/>
        <v>24.75</v>
      </c>
      <c r="M104" s="29"/>
      <c r="N104" s="33">
        <f t="shared" si="9"/>
        <v>25</v>
      </c>
      <c r="O104" s="29"/>
    </row>
    <row r="105" spans="1:15" ht="14.25" customHeight="1" x14ac:dyDescent="0.25">
      <c r="A105" s="21">
        <v>278</v>
      </c>
      <c r="B105" s="21" t="s">
        <v>299</v>
      </c>
      <c r="C105" s="21" t="s">
        <v>32</v>
      </c>
      <c r="D105" s="21" t="s">
        <v>6</v>
      </c>
      <c r="E105" s="11">
        <v>12.85</v>
      </c>
      <c r="F105" s="11">
        <f t="shared" si="4"/>
        <v>12.85</v>
      </c>
      <c r="G105" s="8">
        <v>3</v>
      </c>
      <c r="H105" s="11">
        <v>12.9</v>
      </c>
      <c r="I105" s="11">
        <f t="shared" si="5"/>
        <v>12.9</v>
      </c>
      <c r="J105" s="8">
        <f t="shared" si="8"/>
        <v>6</v>
      </c>
      <c r="K105" s="11">
        <f t="shared" si="6"/>
        <v>25.75</v>
      </c>
      <c r="L105" s="11">
        <f t="shared" si="7"/>
        <v>25.75</v>
      </c>
      <c r="M105" s="29"/>
      <c r="N105" s="33">
        <f t="shared" si="9"/>
        <v>4</v>
      </c>
      <c r="O105" s="29"/>
    </row>
    <row r="106" spans="1:15" ht="14.25" customHeight="1" x14ac:dyDescent="0.25">
      <c r="A106" s="21">
        <v>279</v>
      </c>
      <c r="B106" s="21" t="s">
        <v>300</v>
      </c>
      <c r="C106" s="21" t="s">
        <v>32</v>
      </c>
      <c r="D106" s="21" t="s">
        <v>6</v>
      </c>
      <c r="E106" s="11">
        <v>11.65</v>
      </c>
      <c r="F106" s="11">
        <f t="shared" si="4"/>
        <v>11.65</v>
      </c>
      <c r="G106" s="8">
        <f>RANK(F106,$F$2:$F$106,0)</f>
        <v>38</v>
      </c>
      <c r="H106" s="11">
        <v>12.1</v>
      </c>
      <c r="I106" s="11">
        <f t="shared" si="5"/>
        <v>12.1</v>
      </c>
      <c r="J106" s="8">
        <f t="shared" si="8"/>
        <v>53</v>
      </c>
      <c r="K106" s="11">
        <f t="shared" si="6"/>
        <v>23.75</v>
      </c>
      <c r="L106" s="11">
        <f t="shared" si="7"/>
        <v>23.75</v>
      </c>
      <c r="M106" s="29"/>
      <c r="N106" s="33">
        <f t="shared" si="9"/>
        <v>44</v>
      </c>
      <c r="O106" s="29"/>
    </row>
    <row r="107" spans="1:15" s="28" customFormat="1" ht="14.25" customHeight="1" x14ac:dyDescent="0.2">
      <c r="A107" s="12"/>
      <c r="B107" s="12" t="s">
        <v>341</v>
      </c>
      <c r="C107" s="12" t="s">
        <v>32</v>
      </c>
      <c r="D107" s="12" t="s">
        <v>6</v>
      </c>
      <c r="E107" s="10">
        <f>SUM(E103:E106)-MIN(E103:E106)</f>
        <v>36.799999999999997</v>
      </c>
      <c r="F107" s="12"/>
      <c r="G107" s="12"/>
      <c r="H107" s="10">
        <f>SUM(H103:H106)-MIN(H103:H106)</f>
        <v>39.15</v>
      </c>
      <c r="I107" s="12"/>
      <c r="J107" s="12"/>
      <c r="K107" s="10">
        <f t="shared" si="6"/>
        <v>75.949999999999989</v>
      </c>
      <c r="L107" s="12"/>
      <c r="M107" s="10">
        <f>K107</f>
        <v>75.949999999999989</v>
      </c>
      <c r="N107" s="33"/>
      <c r="O107" s="12">
        <f>RANK(M107,$M$6:$M$107,0)</f>
        <v>3</v>
      </c>
    </row>
  </sheetData>
  <pageMargins left="0.70866141732283472" right="0.70866141732283472" top="0.74803149606299213" bottom="0.74803149606299213" header="0.31496062992125984" footer="0.31496062992125984"/>
  <pageSetup paperSize="9" scale="74" fitToHeight="0" orientation="portrait" horizontalDpi="360" verticalDpi="360" r:id="rId1"/>
  <headerFooter>
    <oddHeader>&amp;CUnder 10 Girls&amp;RPage &amp;P of &amp;N</oddHeader>
    <oddFooter>&amp;LKirkcaldy Gymnastics Club Annual Floor and Vault Competition 2018&amp;R&amp;G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topLeftCell="A70" workbookViewId="0">
      <selection activeCell="C87" sqref="C87"/>
    </sheetView>
  </sheetViews>
  <sheetFormatPr defaultColWidth="9.140625" defaultRowHeight="15" x14ac:dyDescent="0.25"/>
  <cols>
    <col min="1" max="1" width="5.5703125" style="1" customWidth="1"/>
    <col min="2" max="2" width="18.7109375" style="1" customWidth="1"/>
    <col min="3" max="3" width="13.42578125" style="1" customWidth="1"/>
    <col min="4" max="4" width="6.42578125" style="1" bestFit="1" customWidth="1"/>
    <col min="5" max="5" width="9.140625" style="14"/>
    <col min="6" max="6" width="7.140625" style="1" hidden="1" customWidth="1"/>
    <col min="7" max="8" width="9.140625" style="1"/>
    <col min="9" max="9" width="7.140625" style="1" hidden="1" customWidth="1"/>
    <col min="10" max="10" width="9.140625" style="1"/>
    <col min="11" max="11" width="10" style="1" bestFit="1" customWidth="1"/>
    <col min="12" max="13" width="7.140625" style="1" hidden="1" customWidth="1"/>
    <col min="14" max="14" width="10.28515625" style="1" customWidth="1"/>
    <col min="15" max="15" width="9.7109375" style="1" customWidth="1"/>
    <col min="16" max="16384" width="9.140625" style="1"/>
  </cols>
  <sheetData>
    <row r="1" spans="1:15" s="2" customFormat="1" ht="30" customHeight="1" x14ac:dyDescent="0.25">
      <c r="A1" s="17" t="s">
        <v>330</v>
      </c>
      <c r="B1" s="8" t="s">
        <v>0</v>
      </c>
      <c r="C1" s="17" t="s">
        <v>1</v>
      </c>
      <c r="D1" s="17" t="s">
        <v>4</v>
      </c>
      <c r="E1" s="18" t="s">
        <v>2</v>
      </c>
      <c r="F1" s="17"/>
      <c r="G1" s="17" t="s">
        <v>331</v>
      </c>
      <c r="H1" s="18" t="s">
        <v>3</v>
      </c>
      <c r="I1" s="17"/>
      <c r="J1" s="17" t="s">
        <v>331</v>
      </c>
      <c r="K1" s="19" t="s">
        <v>332</v>
      </c>
      <c r="L1" s="19"/>
      <c r="M1" s="19"/>
      <c r="N1" s="19" t="s">
        <v>333</v>
      </c>
      <c r="O1" s="20" t="s">
        <v>334</v>
      </c>
    </row>
    <row r="2" spans="1:15" x14ac:dyDescent="0.25">
      <c r="A2" s="21">
        <v>26</v>
      </c>
      <c r="B2" s="21" t="s">
        <v>35</v>
      </c>
      <c r="C2" s="21" t="s">
        <v>36</v>
      </c>
      <c r="D2" s="21" t="s">
        <v>6</v>
      </c>
      <c r="E2" s="11">
        <v>11.4</v>
      </c>
      <c r="F2" s="11">
        <f>E2</f>
        <v>11.4</v>
      </c>
      <c r="G2" s="8">
        <f>RANK(F2,$F$2:$F$84,0)</f>
        <v>26</v>
      </c>
      <c r="H2" s="11">
        <v>13.45</v>
      </c>
      <c r="I2" s="11">
        <f>H2</f>
        <v>13.45</v>
      </c>
      <c r="J2" s="8">
        <f>RANK(I2,$I$2:$I$84,0)</f>
        <v>18</v>
      </c>
      <c r="K2" s="11">
        <f t="shared" ref="K2:K36" si="0">E2+H2</f>
        <v>24.85</v>
      </c>
      <c r="L2" s="11">
        <f>K2</f>
        <v>24.85</v>
      </c>
      <c r="M2" s="8"/>
      <c r="N2" s="33">
        <f>RANK(L2,$L$2:$L$84,0)</f>
        <v>24</v>
      </c>
      <c r="O2" s="8"/>
    </row>
    <row r="3" spans="1:15" x14ac:dyDescent="0.25">
      <c r="A3" s="21">
        <v>27</v>
      </c>
      <c r="B3" s="21" t="s">
        <v>37</v>
      </c>
      <c r="C3" s="21" t="s">
        <v>36</v>
      </c>
      <c r="D3" s="21" t="s">
        <v>6</v>
      </c>
      <c r="E3" s="11">
        <v>11.4</v>
      </c>
      <c r="F3" s="11">
        <f>E3</f>
        <v>11.4</v>
      </c>
      <c r="G3" s="8">
        <f>RANK(F3,$F$2:$F$84,0)</f>
        <v>26</v>
      </c>
      <c r="H3" s="11">
        <v>13.45</v>
      </c>
      <c r="I3" s="11">
        <f>H3</f>
        <v>13.45</v>
      </c>
      <c r="J3" s="8">
        <f>RANK(I3,$I$2:$I$84,0)</f>
        <v>18</v>
      </c>
      <c r="K3" s="11">
        <f t="shared" si="0"/>
        <v>24.85</v>
      </c>
      <c r="L3" s="11">
        <f>K3</f>
        <v>24.85</v>
      </c>
      <c r="M3" s="11"/>
      <c r="N3" s="33">
        <f>RANK(L3,$L$2:$L$84,0)</f>
        <v>24</v>
      </c>
      <c r="O3" s="12"/>
    </row>
    <row r="4" spans="1:15" x14ac:dyDescent="0.25">
      <c r="A4" s="21">
        <v>28</v>
      </c>
      <c r="B4" s="21" t="s">
        <v>38</v>
      </c>
      <c r="C4" s="21" t="s">
        <v>36</v>
      </c>
      <c r="D4" s="21" t="s">
        <v>6</v>
      </c>
      <c r="E4" s="11">
        <v>11.65</v>
      </c>
      <c r="F4" s="11">
        <f>E4</f>
        <v>11.65</v>
      </c>
      <c r="G4" s="8">
        <f>RANK(F4,$F$2:$F$84,0)</f>
        <v>22</v>
      </c>
      <c r="H4" s="11">
        <v>13.5</v>
      </c>
      <c r="I4" s="11">
        <f>H4</f>
        <v>13.5</v>
      </c>
      <c r="J4" s="8">
        <f>RANK(I4,$I$2:$I$84,0)</f>
        <v>12</v>
      </c>
      <c r="K4" s="11">
        <f t="shared" si="0"/>
        <v>25.15</v>
      </c>
      <c r="L4" s="11">
        <f>K4</f>
        <v>25.15</v>
      </c>
      <c r="M4" s="11"/>
      <c r="N4" s="33">
        <f>RANK(L4,$L$2:$L$84,0)</f>
        <v>17</v>
      </c>
      <c r="O4" s="12"/>
    </row>
    <row r="5" spans="1:15" s="36" customFormat="1" x14ac:dyDescent="0.25">
      <c r="A5" s="24"/>
      <c r="B5" s="24" t="s">
        <v>341</v>
      </c>
      <c r="C5" s="24" t="s">
        <v>36</v>
      </c>
      <c r="D5" s="24" t="s">
        <v>6</v>
      </c>
      <c r="E5" s="10">
        <f>SUM(E2:E4)</f>
        <v>34.450000000000003</v>
      </c>
      <c r="F5" s="10"/>
      <c r="G5" s="12"/>
      <c r="H5" s="10">
        <f>SUM(H2:H4)</f>
        <v>40.4</v>
      </c>
      <c r="I5" s="10"/>
      <c r="J5" s="12"/>
      <c r="K5" s="10">
        <f t="shared" si="0"/>
        <v>74.849999999999994</v>
      </c>
      <c r="L5" s="10"/>
      <c r="M5" s="10">
        <f>K5</f>
        <v>74.849999999999994</v>
      </c>
      <c r="N5" s="12"/>
      <c r="O5" s="12">
        <f>RANK(M5,$M$5:$M$85,0)</f>
        <v>7</v>
      </c>
    </row>
    <row r="6" spans="1:15" ht="28.5" x14ac:dyDescent="0.25">
      <c r="A6" s="21">
        <v>29</v>
      </c>
      <c r="B6" s="21" t="s">
        <v>39</v>
      </c>
      <c r="C6" s="21" t="s">
        <v>36</v>
      </c>
      <c r="D6" s="21" t="s">
        <v>10</v>
      </c>
      <c r="E6" s="11">
        <v>8.5500000000000007</v>
      </c>
      <c r="F6" s="11">
        <f>E6</f>
        <v>8.5500000000000007</v>
      </c>
      <c r="G6" s="8">
        <f>RANK(F6,$F$2:$F$84,0)</f>
        <v>58</v>
      </c>
      <c r="H6" s="11">
        <v>12.9</v>
      </c>
      <c r="I6" s="11">
        <f>H6</f>
        <v>12.9</v>
      </c>
      <c r="J6" s="8">
        <f>RANK(I6,$I$2:$I$84,0)</f>
        <v>45</v>
      </c>
      <c r="K6" s="11">
        <f t="shared" si="0"/>
        <v>21.450000000000003</v>
      </c>
      <c r="L6" s="11">
        <f>K6</f>
        <v>21.450000000000003</v>
      </c>
      <c r="M6" s="11"/>
      <c r="N6" s="33">
        <f>RANK(L6,$L$2:$L$84,0)</f>
        <v>58</v>
      </c>
      <c r="O6" s="12"/>
    </row>
    <row r="7" spans="1:15" x14ac:dyDescent="0.25">
      <c r="A7" s="21">
        <v>30</v>
      </c>
      <c r="B7" s="21" t="s">
        <v>40</v>
      </c>
      <c r="C7" s="21" t="s">
        <v>36</v>
      </c>
      <c r="D7" s="21" t="s">
        <v>10</v>
      </c>
      <c r="E7" s="46">
        <v>11</v>
      </c>
      <c r="F7" s="11">
        <f>E7</f>
        <v>11</v>
      </c>
      <c r="G7" s="8">
        <f>RANK(F7,$F$2:$F$84,0)</f>
        <v>37</v>
      </c>
      <c r="H7" s="46">
        <v>12.55</v>
      </c>
      <c r="I7" s="11">
        <f>H7</f>
        <v>12.55</v>
      </c>
      <c r="J7" s="8">
        <f>RANK(I7,$I$2:$I$84,0)</f>
        <v>55</v>
      </c>
      <c r="K7" s="11">
        <f t="shared" si="0"/>
        <v>23.55</v>
      </c>
      <c r="L7" s="11">
        <f>K7</f>
        <v>23.55</v>
      </c>
      <c r="M7" s="10"/>
      <c r="N7" s="33">
        <f>RANK(L7,$L$2:$L$84,0)</f>
        <v>45</v>
      </c>
      <c r="O7" s="12"/>
    </row>
    <row r="8" spans="1:15" x14ac:dyDescent="0.25">
      <c r="A8" s="21">
        <v>31</v>
      </c>
      <c r="B8" s="21" t="s">
        <v>41</v>
      </c>
      <c r="C8" s="21" t="s">
        <v>36</v>
      </c>
      <c r="D8" s="21" t="s">
        <v>10</v>
      </c>
      <c r="E8" s="39">
        <v>10.1</v>
      </c>
      <c r="F8" s="11">
        <f>E8</f>
        <v>10.1</v>
      </c>
      <c r="G8" s="8">
        <f>RANK(F8,$F$2:$F$84,0)</f>
        <v>48</v>
      </c>
      <c r="H8" s="39">
        <v>12.6</v>
      </c>
      <c r="I8" s="11">
        <f>H8</f>
        <v>12.6</v>
      </c>
      <c r="J8" s="8">
        <f>RANK(I8,$I$2:$I$84,0)</f>
        <v>52</v>
      </c>
      <c r="K8" s="11">
        <f t="shared" si="0"/>
        <v>22.7</v>
      </c>
      <c r="L8" s="11">
        <f>K8</f>
        <v>22.7</v>
      </c>
      <c r="M8" s="8"/>
      <c r="N8" s="33">
        <f>RANK(L8,$L$2:$L$84,0)</f>
        <v>54</v>
      </c>
      <c r="O8" s="8"/>
    </row>
    <row r="9" spans="1:15" s="36" customFormat="1" x14ac:dyDescent="0.25">
      <c r="A9" s="24"/>
      <c r="B9" s="24" t="s">
        <v>341</v>
      </c>
      <c r="C9" s="24" t="s">
        <v>36</v>
      </c>
      <c r="D9" s="24" t="s">
        <v>10</v>
      </c>
      <c r="E9" s="38">
        <f>SUM(E6:E8)</f>
        <v>29.65</v>
      </c>
      <c r="F9" s="10"/>
      <c r="G9" s="12"/>
      <c r="H9" s="38">
        <f>SUM(H6:H8)</f>
        <v>38.050000000000004</v>
      </c>
      <c r="I9" s="10"/>
      <c r="J9" s="12"/>
      <c r="K9" s="10">
        <f t="shared" si="0"/>
        <v>67.7</v>
      </c>
      <c r="L9" s="10"/>
      <c r="M9" s="10">
        <f>K9</f>
        <v>67.7</v>
      </c>
      <c r="N9" s="12"/>
      <c r="O9" s="12">
        <f>RANK(M9,$M$5:$M$85,0)</f>
        <v>14</v>
      </c>
    </row>
    <row r="10" spans="1:15" x14ac:dyDescent="0.25">
      <c r="A10" s="21">
        <v>32</v>
      </c>
      <c r="B10" s="21" t="s">
        <v>42</v>
      </c>
      <c r="C10" s="21" t="s">
        <v>43</v>
      </c>
      <c r="D10" s="21" t="s">
        <v>6</v>
      </c>
      <c r="E10" s="39">
        <v>11.6</v>
      </c>
      <c r="F10" s="11">
        <f>E10</f>
        <v>11.6</v>
      </c>
      <c r="G10" s="8">
        <f>RANK(F10,$F$2:$F$84,0)</f>
        <v>23</v>
      </c>
      <c r="H10" s="39">
        <v>13.15</v>
      </c>
      <c r="I10" s="11">
        <f>H10</f>
        <v>13.15</v>
      </c>
      <c r="J10" s="8">
        <f>RANK(I10,$I$2:$I$84,0)</f>
        <v>38</v>
      </c>
      <c r="K10" s="11">
        <f t="shared" si="0"/>
        <v>24.75</v>
      </c>
      <c r="L10" s="11">
        <f>K10</f>
        <v>24.75</v>
      </c>
      <c r="M10" s="8"/>
      <c r="N10" s="33">
        <f>RANK(L10,$L$2:$L$84,0)</f>
        <v>26</v>
      </c>
      <c r="O10" s="8"/>
    </row>
    <row r="11" spans="1:15" x14ac:dyDescent="0.25">
      <c r="A11" s="21">
        <v>33</v>
      </c>
      <c r="B11" s="21" t="s">
        <v>44</v>
      </c>
      <c r="C11" s="21" t="s">
        <v>43</v>
      </c>
      <c r="D11" s="21" t="s">
        <v>6</v>
      </c>
      <c r="E11" s="39">
        <v>12.4</v>
      </c>
      <c r="F11" s="11">
        <f>E11</f>
        <v>12.4</v>
      </c>
      <c r="G11" s="8">
        <f>RANK(F11,$F$2:$F$84,0)</f>
        <v>3</v>
      </c>
      <c r="H11" s="39">
        <v>13.65</v>
      </c>
      <c r="I11" s="11">
        <f>H11</f>
        <v>13.65</v>
      </c>
      <c r="J11" s="8">
        <v>2</v>
      </c>
      <c r="K11" s="11">
        <f t="shared" si="0"/>
        <v>26.05</v>
      </c>
      <c r="L11" s="11">
        <f>K11</f>
        <v>26.05</v>
      </c>
      <c r="M11" s="8"/>
      <c r="N11" s="33">
        <f>RANK(L11,$L$2:$L$84,0)</f>
        <v>1</v>
      </c>
      <c r="O11" s="8"/>
    </row>
    <row r="12" spans="1:15" x14ac:dyDescent="0.25">
      <c r="A12" s="21">
        <v>34</v>
      </c>
      <c r="B12" s="21" t="s">
        <v>45</v>
      </c>
      <c r="C12" s="21" t="s">
        <v>43</v>
      </c>
      <c r="D12" s="21" t="s">
        <v>6</v>
      </c>
      <c r="E12" s="11">
        <v>11.45</v>
      </c>
      <c r="F12" s="11">
        <f>E12</f>
        <v>11.45</v>
      </c>
      <c r="G12" s="8">
        <f>RANK(F12,$F$2:$F$84,0)</f>
        <v>24</v>
      </c>
      <c r="H12" s="11">
        <v>13.7</v>
      </c>
      <c r="I12" s="11">
        <f>H12</f>
        <v>13.7</v>
      </c>
      <c r="J12" s="8">
        <f>RANK(I12,$I$2:$I$84,0)</f>
        <v>1</v>
      </c>
      <c r="K12" s="11">
        <f t="shared" si="0"/>
        <v>25.15</v>
      </c>
      <c r="L12" s="11">
        <f>K12</f>
        <v>25.15</v>
      </c>
      <c r="M12" s="37"/>
      <c r="N12" s="33">
        <f>RANK(L12,$L$2:$L$84,0)</f>
        <v>17</v>
      </c>
      <c r="O12" s="37"/>
    </row>
    <row r="13" spans="1:15" x14ac:dyDescent="0.25">
      <c r="A13" s="21">
        <v>35</v>
      </c>
      <c r="B13" s="21" t="s">
        <v>46</v>
      </c>
      <c r="C13" s="21" t="s">
        <v>43</v>
      </c>
      <c r="D13" s="21" t="s">
        <v>6</v>
      </c>
      <c r="E13" s="11">
        <v>11.85</v>
      </c>
      <c r="F13" s="11">
        <f>E13</f>
        <v>11.85</v>
      </c>
      <c r="G13" s="8">
        <f>RANK(F13,$F$2:$F$84,0)</f>
        <v>17</v>
      </c>
      <c r="H13" s="11">
        <v>12.9</v>
      </c>
      <c r="I13" s="11">
        <f>H13</f>
        <v>12.9</v>
      </c>
      <c r="J13" s="8">
        <f>RANK(I13,$I$2:$I$84,0)</f>
        <v>45</v>
      </c>
      <c r="K13" s="11">
        <f t="shared" si="0"/>
        <v>24.75</v>
      </c>
      <c r="L13" s="11">
        <f>K13</f>
        <v>24.75</v>
      </c>
      <c r="M13" s="37"/>
      <c r="N13" s="33">
        <f>RANK(L13,$L$2:$L$84,0)</f>
        <v>26</v>
      </c>
      <c r="O13" s="37"/>
    </row>
    <row r="14" spans="1:15" s="36" customFormat="1" x14ac:dyDescent="0.25">
      <c r="A14" s="24"/>
      <c r="B14" s="24" t="s">
        <v>341</v>
      </c>
      <c r="C14" s="24" t="s">
        <v>43</v>
      </c>
      <c r="D14" s="24" t="s">
        <v>6</v>
      </c>
      <c r="E14" s="10">
        <f>SUM(E10:E13)-MIN(E10:E13)</f>
        <v>35.850000000000009</v>
      </c>
      <c r="F14" s="10"/>
      <c r="G14" s="12"/>
      <c r="H14" s="10">
        <f>SUM(H10:H13)-MIN(H10:H13)</f>
        <v>40.5</v>
      </c>
      <c r="I14" s="10"/>
      <c r="J14" s="12"/>
      <c r="K14" s="10">
        <f t="shared" si="0"/>
        <v>76.350000000000009</v>
      </c>
      <c r="L14" s="10"/>
      <c r="M14" s="10">
        <f>K14</f>
        <v>76.350000000000009</v>
      </c>
      <c r="N14" s="12"/>
      <c r="O14" s="12">
        <f>RANK(M14,$M$5:$M$85,0)</f>
        <v>4</v>
      </c>
    </row>
    <row r="15" spans="1:15" ht="15" customHeight="1" x14ac:dyDescent="0.25">
      <c r="A15" s="21">
        <v>36</v>
      </c>
      <c r="B15" s="21" t="s">
        <v>47</v>
      </c>
      <c r="C15" s="21" t="s">
        <v>43</v>
      </c>
      <c r="D15" s="21" t="s">
        <v>33</v>
      </c>
      <c r="E15" s="11">
        <v>12.05</v>
      </c>
      <c r="F15" s="11">
        <f>E15</f>
        <v>12.05</v>
      </c>
      <c r="G15" s="8">
        <f>RANK(F15,$F$2:$F$84,0)</f>
        <v>11</v>
      </c>
      <c r="H15" s="11">
        <v>13.35</v>
      </c>
      <c r="I15" s="11">
        <f>H15</f>
        <v>13.35</v>
      </c>
      <c r="J15" s="8">
        <f>RANK(I15,$I$2:$I$84,0)</f>
        <v>23</v>
      </c>
      <c r="K15" s="11">
        <f t="shared" si="0"/>
        <v>25.4</v>
      </c>
      <c r="L15" s="11">
        <f>K15</f>
        <v>25.4</v>
      </c>
      <c r="M15" s="37"/>
      <c r="N15" s="33">
        <f>RANK(L15,$L$2:$L$84,0)</f>
        <v>12</v>
      </c>
      <c r="O15" s="37"/>
    </row>
    <row r="16" spans="1:15" x14ac:dyDescent="0.25">
      <c r="A16" s="21">
        <v>37</v>
      </c>
      <c r="B16" s="21" t="s">
        <v>48</v>
      </c>
      <c r="C16" s="21" t="s">
        <v>78</v>
      </c>
      <c r="D16" s="21" t="s">
        <v>6</v>
      </c>
      <c r="E16" s="11">
        <v>11.4</v>
      </c>
      <c r="F16" s="11">
        <f>E16</f>
        <v>11.4</v>
      </c>
      <c r="G16" s="8">
        <f>RANK(F16,$F$2:$F$84,0)</f>
        <v>26</v>
      </c>
      <c r="H16" s="11">
        <v>13.35</v>
      </c>
      <c r="I16" s="11">
        <f>H16</f>
        <v>13.35</v>
      </c>
      <c r="J16" s="8">
        <f>RANK(I16,$I$2:$I$84,0)</f>
        <v>23</v>
      </c>
      <c r="K16" s="11">
        <f t="shared" si="0"/>
        <v>24.75</v>
      </c>
      <c r="L16" s="11">
        <f>K16</f>
        <v>24.75</v>
      </c>
      <c r="M16" s="37"/>
      <c r="N16" s="33">
        <f>RANK(L16,$L$2:$L$84,0)</f>
        <v>26</v>
      </c>
      <c r="O16" s="37"/>
    </row>
    <row r="17" spans="1:16" x14ac:dyDescent="0.25">
      <c r="A17" s="21">
        <v>38</v>
      </c>
      <c r="B17" s="21" t="s">
        <v>49</v>
      </c>
      <c r="C17" s="21" t="s">
        <v>78</v>
      </c>
      <c r="D17" s="21" t="s">
        <v>6</v>
      </c>
      <c r="E17" s="11">
        <v>11.25</v>
      </c>
      <c r="F17" s="11">
        <f>E17</f>
        <v>11.25</v>
      </c>
      <c r="G17" s="8">
        <f>RANK(F17,$F$2:$F$84,0)</f>
        <v>33</v>
      </c>
      <c r="H17" s="11">
        <v>13.05</v>
      </c>
      <c r="I17" s="11">
        <f>H17</f>
        <v>13.05</v>
      </c>
      <c r="J17" s="8">
        <f>RANK(I17,$I$2:$I$84,0)</f>
        <v>44</v>
      </c>
      <c r="K17" s="11">
        <f t="shared" si="0"/>
        <v>24.3</v>
      </c>
      <c r="L17" s="11">
        <f>K17</f>
        <v>24.3</v>
      </c>
      <c r="M17" s="37"/>
      <c r="N17" s="33">
        <f>RANK(L17,$L$2:$L$84,0)</f>
        <v>37</v>
      </c>
      <c r="O17" s="37"/>
    </row>
    <row r="18" spans="1:16" x14ac:dyDescent="0.25">
      <c r="A18" s="21">
        <v>39</v>
      </c>
      <c r="B18" s="21" t="s">
        <v>50</v>
      </c>
      <c r="C18" s="21" t="s">
        <v>78</v>
      </c>
      <c r="D18" s="21" t="s">
        <v>6</v>
      </c>
      <c r="E18" s="11">
        <v>10.8</v>
      </c>
      <c r="F18" s="11">
        <f>E18</f>
        <v>10.8</v>
      </c>
      <c r="G18" s="8">
        <f>RANK(F18,$F$2:$F$84,0)</f>
        <v>42</v>
      </c>
      <c r="H18" s="11">
        <v>13.45</v>
      </c>
      <c r="I18" s="11">
        <f>H18</f>
        <v>13.45</v>
      </c>
      <c r="J18" s="8">
        <f>RANK(I18,$I$2:$I$84,0)</f>
        <v>18</v>
      </c>
      <c r="K18" s="11">
        <f t="shared" si="0"/>
        <v>24.25</v>
      </c>
      <c r="L18" s="11">
        <f>K18</f>
        <v>24.25</v>
      </c>
      <c r="M18" s="37"/>
      <c r="N18" s="33">
        <f>RANK(L18,$L$2:$L$84,0)</f>
        <v>38</v>
      </c>
      <c r="O18" s="37"/>
    </row>
    <row r="19" spans="1:16" x14ac:dyDescent="0.25">
      <c r="A19" s="21">
        <v>40</v>
      </c>
      <c r="B19" s="21" t="s">
        <v>51</v>
      </c>
      <c r="C19" s="21" t="s">
        <v>78</v>
      </c>
      <c r="D19" s="21" t="s">
        <v>6</v>
      </c>
      <c r="E19" s="11">
        <v>10.45</v>
      </c>
      <c r="F19" s="11">
        <f>E19</f>
        <v>10.45</v>
      </c>
      <c r="G19" s="8">
        <f>RANK(F19,$F$2:$F$84,0)</f>
        <v>46</v>
      </c>
      <c r="H19" s="11">
        <v>13.6</v>
      </c>
      <c r="I19" s="11">
        <f>H19</f>
        <v>13.6</v>
      </c>
      <c r="J19" s="8">
        <v>3</v>
      </c>
      <c r="K19" s="11">
        <f t="shared" si="0"/>
        <v>24.049999999999997</v>
      </c>
      <c r="L19" s="11">
        <f>K19</f>
        <v>24.049999999999997</v>
      </c>
      <c r="M19" s="37"/>
      <c r="N19" s="33">
        <f>RANK(L19,$L$2:$L$84,0)</f>
        <v>40</v>
      </c>
      <c r="O19" s="37"/>
    </row>
    <row r="20" spans="1:16" s="36" customFormat="1" x14ac:dyDescent="0.25">
      <c r="A20" s="24"/>
      <c r="B20" s="24" t="s">
        <v>341</v>
      </c>
      <c r="C20" s="24" t="s">
        <v>78</v>
      </c>
      <c r="D20" s="24" t="s">
        <v>6</v>
      </c>
      <c r="E20" s="10">
        <f>SUM(E16:E19)-MIN(E16:E19)</f>
        <v>33.450000000000003</v>
      </c>
      <c r="F20" s="10"/>
      <c r="G20" s="12"/>
      <c r="H20" s="10">
        <f>SUM(H16:H19)-MIN(H16:H19)</f>
        <v>40.399999999999991</v>
      </c>
      <c r="I20" s="10"/>
      <c r="J20" s="12"/>
      <c r="K20" s="10">
        <f t="shared" si="0"/>
        <v>73.849999999999994</v>
      </c>
      <c r="L20" s="10"/>
      <c r="M20" s="10">
        <f>K20</f>
        <v>73.849999999999994</v>
      </c>
      <c r="N20" s="12"/>
      <c r="O20" s="12">
        <f>RANK(M20,$M$5:$M$85,0)</f>
        <v>10</v>
      </c>
    </row>
    <row r="21" spans="1:16" x14ac:dyDescent="0.25">
      <c r="A21" s="21">
        <v>41</v>
      </c>
      <c r="B21" s="21" t="s">
        <v>52</v>
      </c>
      <c r="C21" s="21" t="s">
        <v>78</v>
      </c>
      <c r="D21" s="21" t="s">
        <v>33</v>
      </c>
      <c r="E21" s="11" t="s">
        <v>343</v>
      </c>
      <c r="F21" s="11" t="str">
        <f>E21</f>
        <v>WD</v>
      </c>
      <c r="G21" s="8" t="s">
        <v>343</v>
      </c>
      <c r="H21" s="11" t="s">
        <v>343</v>
      </c>
      <c r="I21" s="11" t="str">
        <f>H21</f>
        <v>WD</v>
      </c>
      <c r="J21" s="8" t="s">
        <v>343</v>
      </c>
      <c r="K21" s="11" t="s">
        <v>343</v>
      </c>
      <c r="L21" s="11" t="str">
        <f>K21</f>
        <v>WD</v>
      </c>
      <c r="M21" s="37"/>
      <c r="N21" s="33" t="s">
        <v>343</v>
      </c>
      <c r="O21" s="37"/>
    </row>
    <row r="22" spans="1:16" ht="28.5" x14ac:dyDescent="0.25">
      <c r="A22" s="21">
        <v>42</v>
      </c>
      <c r="B22" s="21" t="s">
        <v>53</v>
      </c>
      <c r="C22" s="21" t="s">
        <v>78</v>
      </c>
      <c r="D22" s="21" t="s">
        <v>33</v>
      </c>
      <c r="E22" s="11" t="s">
        <v>343</v>
      </c>
      <c r="F22" s="11" t="str">
        <f>E22</f>
        <v>WD</v>
      </c>
      <c r="G22" s="8" t="s">
        <v>343</v>
      </c>
      <c r="H22" s="11" t="s">
        <v>343</v>
      </c>
      <c r="I22" s="11" t="str">
        <f>H22</f>
        <v>WD</v>
      </c>
      <c r="J22" s="8" t="s">
        <v>343</v>
      </c>
      <c r="K22" s="11" t="s">
        <v>343</v>
      </c>
      <c r="L22" s="11" t="str">
        <f>K22</f>
        <v>WD</v>
      </c>
      <c r="M22" s="37"/>
      <c r="N22" s="33" t="s">
        <v>343</v>
      </c>
      <c r="O22" s="37"/>
    </row>
    <row r="23" spans="1:16" ht="15" customHeight="1" x14ac:dyDescent="0.25">
      <c r="A23" s="21">
        <v>43</v>
      </c>
      <c r="B23" s="21" t="s">
        <v>54</v>
      </c>
      <c r="C23" s="21" t="s">
        <v>55</v>
      </c>
      <c r="D23" s="21" t="s">
        <v>6</v>
      </c>
      <c r="E23" s="11">
        <v>12.4</v>
      </c>
      <c r="F23" s="11">
        <f>E23</f>
        <v>12.4</v>
      </c>
      <c r="G23" s="8">
        <f>RANK(F23,$F$2:$F$84,0)</f>
        <v>3</v>
      </c>
      <c r="H23" s="11">
        <v>13.5</v>
      </c>
      <c r="I23" s="11">
        <f>H23</f>
        <v>13.5</v>
      </c>
      <c r="J23" s="8">
        <f>RANK(I23,$I$2:$I$84,0)</f>
        <v>12</v>
      </c>
      <c r="K23" s="11">
        <f t="shared" si="0"/>
        <v>25.9</v>
      </c>
      <c r="L23" s="11">
        <f>K23</f>
        <v>25.9</v>
      </c>
      <c r="M23" s="37"/>
      <c r="N23" s="33">
        <f>RANK(L23,$L$2:$L$84,0)</f>
        <v>2</v>
      </c>
      <c r="O23" s="37"/>
    </row>
    <row r="24" spans="1:16" ht="15" customHeight="1" x14ac:dyDescent="0.25">
      <c r="A24" s="21">
        <v>44</v>
      </c>
      <c r="B24" s="21" t="s">
        <v>56</v>
      </c>
      <c r="C24" s="21" t="s">
        <v>55</v>
      </c>
      <c r="D24" s="21" t="s">
        <v>6</v>
      </c>
      <c r="E24" s="11">
        <v>10.199999999999999</v>
      </c>
      <c r="F24" s="11">
        <f>E24</f>
        <v>10.199999999999999</v>
      </c>
      <c r="G24" s="8">
        <f>RANK(F24,$F$2:$F$84,0)</f>
        <v>47</v>
      </c>
      <c r="H24" s="11">
        <v>13.25</v>
      </c>
      <c r="I24" s="11">
        <f>H24</f>
        <v>13.25</v>
      </c>
      <c r="J24" s="8">
        <f>RANK(I24,$I$2:$I$84,0)</f>
        <v>32</v>
      </c>
      <c r="K24" s="11">
        <f t="shared" si="0"/>
        <v>23.45</v>
      </c>
      <c r="L24" s="11">
        <f>K24</f>
        <v>23.45</v>
      </c>
      <c r="M24" s="37"/>
      <c r="N24" s="33">
        <f>RANK(L24,$L$2:$L$84,0)</f>
        <v>46</v>
      </c>
      <c r="O24" s="37"/>
    </row>
    <row r="25" spans="1:16" ht="15" customHeight="1" x14ac:dyDescent="0.25">
      <c r="A25" s="21">
        <v>45</v>
      </c>
      <c r="B25" s="21" t="s">
        <v>57</v>
      </c>
      <c r="C25" s="21" t="s">
        <v>55</v>
      </c>
      <c r="D25" s="21" t="s">
        <v>6</v>
      </c>
      <c r="E25" s="11">
        <v>10.050000000000001</v>
      </c>
      <c r="F25" s="11">
        <f>E25</f>
        <v>10.050000000000001</v>
      </c>
      <c r="G25" s="8">
        <f>RANK(F25,$F$2:$F$84,0)</f>
        <v>52</v>
      </c>
      <c r="H25" s="11">
        <v>13.15</v>
      </c>
      <c r="I25" s="11">
        <f>H25</f>
        <v>13.15</v>
      </c>
      <c r="J25" s="8">
        <f>RANK(I25,$I$2:$I$84,0)</f>
        <v>38</v>
      </c>
      <c r="K25" s="11">
        <f t="shared" si="0"/>
        <v>23.200000000000003</v>
      </c>
      <c r="L25" s="11">
        <f>K25</f>
        <v>23.200000000000003</v>
      </c>
      <c r="M25" s="37"/>
      <c r="N25" s="33">
        <f>RANK(L25,$L$2:$L$84,0)</f>
        <v>47</v>
      </c>
      <c r="O25" s="37"/>
    </row>
    <row r="26" spans="1:16" s="36" customFormat="1" ht="15" customHeight="1" x14ac:dyDescent="0.25">
      <c r="A26" s="24"/>
      <c r="B26" s="24" t="s">
        <v>341</v>
      </c>
      <c r="C26" s="24" t="s">
        <v>55</v>
      </c>
      <c r="D26" s="24" t="s">
        <v>6</v>
      </c>
      <c r="E26" s="10">
        <f>SUM(E23:E25)</f>
        <v>32.650000000000006</v>
      </c>
      <c r="F26" s="10"/>
      <c r="G26" s="12"/>
      <c r="H26" s="10">
        <f>SUM(H23:H25)</f>
        <v>39.9</v>
      </c>
      <c r="I26" s="10"/>
      <c r="J26" s="12"/>
      <c r="K26" s="10">
        <f t="shared" si="0"/>
        <v>72.550000000000011</v>
      </c>
      <c r="L26" s="10"/>
      <c r="M26" s="10">
        <f>K26</f>
        <v>72.550000000000011</v>
      </c>
      <c r="N26" s="12"/>
      <c r="O26" s="12">
        <f>RANK(M26,$M$5:$M$85,0)</f>
        <v>11</v>
      </c>
    </row>
    <row r="27" spans="1:16" ht="15" customHeight="1" x14ac:dyDescent="0.25">
      <c r="A27" s="21">
        <v>46</v>
      </c>
      <c r="B27" s="21" t="s">
        <v>58</v>
      </c>
      <c r="C27" s="21" t="s">
        <v>55</v>
      </c>
      <c r="D27" s="21" t="s">
        <v>10</v>
      </c>
      <c r="E27" s="11">
        <v>12.2</v>
      </c>
      <c r="F27" s="11">
        <f>E27</f>
        <v>12.2</v>
      </c>
      <c r="G27" s="8">
        <f>RANK(F27,$F$2:$F$84,0)</f>
        <v>5</v>
      </c>
      <c r="H27" s="11">
        <v>13.6</v>
      </c>
      <c r="I27" s="11">
        <f>H27</f>
        <v>13.6</v>
      </c>
      <c r="J27" s="8">
        <v>3</v>
      </c>
      <c r="K27" s="11">
        <f t="shared" si="0"/>
        <v>25.799999999999997</v>
      </c>
      <c r="L27" s="11">
        <f>K27</f>
        <v>25.799999999999997</v>
      </c>
      <c r="M27" s="37"/>
      <c r="N27" s="33">
        <f>RANK(L27,$L$2:$L$84,0)</f>
        <v>3</v>
      </c>
      <c r="O27" s="37"/>
    </row>
    <row r="28" spans="1:16" ht="15" customHeight="1" x14ac:dyDescent="0.25">
      <c r="A28" s="21">
        <v>47</v>
      </c>
      <c r="B28" s="21" t="s">
        <v>59</v>
      </c>
      <c r="C28" s="21" t="s">
        <v>55</v>
      </c>
      <c r="D28" s="21" t="s">
        <v>10</v>
      </c>
      <c r="E28" s="11">
        <v>10.85</v>
      </c>
      <c r="F28" s="11">
        <f>E28</f>
        <v>10.85</v>
      </c>
      <c r="G28" s="8">
        <f>RANK(F28,$F$2:$F$84,0)</f>
        <v>41</v>
      </c>
      <c r="H28" s="11">
        <v>13.6</v>
      </c>
      <c r="I28" s="11">
        <f>H28</f>
        <v>13.6</v>
      </c>
      <c r="J28" s="8">
        <v>3</v>
      </c>
      <c r="K28" s="11">
        <f t="shared" si="0"/>
        <v>24.45</v>
      </c>
      <c r="L28" s="11">
        <f>K28</f>
        <v>24.45</v>
      </c>
      <c r="M28" s="37"/>
      <c r="N28" s="33">
        <f>RANK(L28,$L$2:$L$84,0)</f>
        <v>34</v>
      </c>
      <c r="O28" s="37"/>
    </row>
    <row r="29" spans="1:16" ht="15" customHeight="1" x14ac:dyDescent="0.25">
      <c r="A29" s="21">
        <v>48</v>
      </c>
      <c r="B29" s="21" t="s">
        <v>60</v>
      </c>
      <c r="C29" s="21" t="s">
        <v>55</v>
      </c>
      <c r="D29" s="21" t="s">
        <v>10</v>
      </c>
      <c r="E29" s="11">
        <v>11.3</v>
      </c>
      <c r="F29" s="11">
        <f>E29</f>
        <v>11.3</v>
      </c>
      <c r="G29" s="8">
        <f>RANK(F29,$F$2:$F$84,0)</f>
        <v>32</v>
      </c>
      <c r="H29" s="11">
        <v>13.15</v>
      </c>
      <c r="I29" s="11">
        <f>H29</f>
        <v>13.15</v>
      </c>
      <c r="J29" s="8">
        <f>RANK(I29,$I$2:$I$84,0)</f>
        <v>38</v>
      </c>
      <c r="K29" s="11">
        <f t="shared" si="0"/>
        <v>24.450000000000003</v>
      </c>
      <c r="L29" s="11">
        <f>K29</f>
        <v>24.450000000000003</v>
      </c>
      <c r="M29" s="37"/>
      <c r="N29" s="33">
        <f>RANK(L29,$L$2:$L$84,0)</f>
        <v>33</v>
      </c>
      <c r="O29" s="37"/>
    </row>
    <row r="30" spans="1:16" s="36" customFormat="1" ht="15" customHeight="1" x14ac:dyDescent="0.25">
      <c r="A30" s="24"/>
      <c r="B30" s="24" t="s">
        <v>341</v>
      </c>
      <c r="C30" s="24" t="s">
        <v>55</v>
      </c>
      <c r="D30" s="24" t="s">
        <v>10</v>
      </c>
      <c r="E30" s="10">
        <f>SUM(E27:E29)</f>
        <v>34.349999999999994</v>
      </c>
      <c r="F30" s="10"/>
      <c r="G30" s="12"/>
      <c r="H30" s="10">
        <f>SUM(H27:H29)</f>
        <v>40.35</v>
      </c>
      <c r="I30" s="10"/>
      <c r="J30" s="12"/>
      <c r="K30" s="10">
        <f t="shared" si="0"/>
        <v>74.699999999999989</v>
      </c>
      <c r="L30" s="10"/>
      <c r="M30" s="10">
        <f>K30</f>
        <v>74.699999999999989</v>
      </c>
      <c r="N30" s="12"/>
      <c r="O30" s="12">
        <f>RANK(M30,$M$5:$M$85,0)</f>
        <v>8</v>
      </c>
    </row>
    <row r="31" spans="1:16" ht="28.5" x14ac:dyDescent="0.25">
      <c r="A31" s="21">
        <v>75</v>
      </c>
      <c r="B31" s="21" t="s">
        <v>348</v>
      </c>
      <c r="C31" s="21" t="s">
        <v>90</v>
      </c>
      <c r="D31" s="21" t="s">
        <v>6</v>
      </c>
      <c r="E31" s="11">
        <v>12.75</v>
      </c>
      <c r="F31" s="11"/>
      <c r="G31" s="8"/>
      <c r="H31" s="11">
        <v>13.8</v>
      </c>
      <c r="I31" s="11"/>
      <c r="J31" s="8"/>
      <c r="K31" s="11">
        <f t="shared" si="0"/>
        <v>26.55</v>
      </c>
      <c r="L31" s="11"/>
      <c r="M31" s="37"/>
      <c r="N31" s="33"/>
      <c r="O31" s="37"/>
      <c r="P31" s="44"/>
    </row>
    <row r="32" spans="1:16" ht="28.5" x14ac:dyDescent="0.25">
      <c r="A32" s="21">
        <v>76</v>
      </c>
      <c r="B32" s="21" t="s">
        <v>349</v>
      </c>
      <c r="C32" s="21" t="s">
        <v>90</v>
      </c>
      <c r="D32" s="21" t="s">
        <v>6</v>
      </c>
      <c r="E32" s="11">
        <v>12.2</v>
      </c>
      <c r="F32" s="11"/>
      <c r="G32" s="8"/>
      <c r="H32" s="11">
        <v>13.7</v>
      </c>
      <c r="I32" s="11"/>
      <c r="J32" s="8"/>
      <c r="K32" s="11">
        <f t="shared" si="0"/>
        <v>25.9</v>
      </c>
      <c r="L32" s="11"/>
      <c r="M32" s="37"/>
      <c r="N32" s="33"/>
      <c r="O32" s="37"/>
      <c r="P32" s="44"/>
    </row>
    <row r="33" spans="1:16" ht="28.5" x14ac:dyDescent="0.25">
      <c r="A33" s="21">
        <v>77</v>
      </c>
      <c r="B33" s="21" t="s">
        <v>350</v>
      </c>
      <c r="C33" s="21" t="s">
        <v>90</v>
      </c>
      <c r="D33" s="21" t="s">
        <v>6</v>
      </c>
      <c r="E33" s="11">
        <v>12.4</v>
      </c>
      <c r="F33" s="11"/>
      <c r="G33" s="8"/>
      <c r="H33" s="11">
        <v>13.55</v>
      </c>
      <c r="I33" s="11"/>
      <c r="J33" s="8"/>
      <c r="K33" s="11">
        <f t="shared" si="0"/>
        <v>25.950000000000003</v>
      </c>
      <c r="L33" s="11"/>
      <c r="M33" s="37"/>
      <c r="N33" s="33"/>
      <c r="O33" s="37"/>
      <c r="P33" s="44"/>
    </row>
    <row r="34" spans="1:16" ht="28.5" x14ac:dyDescent="0.25">
      <c r="A34" s="21">
        <v>78</v>
      </c>
      <c r="B34" s="21" t="s">
        <v>351</v>
      </c>
      <c r="C34" s="21" t="s">
        <v>90</v>
      </c>
      <c r="D34" s="21" t="s">
        <v>6</v>
      </c>
      <c r="E34" s="11">
        <v>12.35</v>
      </c>
      <c r="F34" s="11"/>
      <c r="G34" s="8"/>
      <c r="H34" s="11">
        <v>13.75</v>
      </c>
      <c r="I34" s="11"/>
      <c r="J34" s="8"/>
      <c r="K34" s="11">
        <f t="shared" si="0"/>
        <v>26.1</v>
      </c>
      <c r="L34" s="11"/>
      <c r="M34" s="37"/>
      <c r="N34" s="33"/>
      <c r="O34" s="37"/>
      <c r="P34" s="45"/>
    </row>
    <row r="35" spans="1:16" s="36" customFormat="1" ht="28.5" x14ac:dyDescent="0.25">
      <c r="A35" s="24"/>
      <c r="B35" s="24" t="s">
        <v>341</v>
      </c>
      <c r="C35" s="24" t="s">
        <v>90</v>
      </c>
      <c r="D35" s="24" t="s">
        <v>6</v>
      </c>
      <c r="E35" s="10">
        <f>SUM(E31:E34)-MIN(E31:E34)</f>
        <v>37.5</v>
      </c>
      <c r="F35" s="10"/>
      <c r="G35" s="12"/>
      <c r="H35" s="10">
        <f>SUM(H31:H34)-MIN(H31:H34)</f>
        <v>41.25</v>
      </c>
      <c r="I35" s="10"/>
      <c r="J35" s="12"/>
      <c r="K35" s="10">
        <f t="shared" si="0"/>
        <v>78.75</v>
      </c>
      <c r="L35" s="10"/>
      <c r="M35" s="10"/>
      <c r="N35" s="12"/>
      <c r="O35" s="12"/>
    </row>
    <row r="36" spans="1:16" ht="28.5" x14ac:dyDescent="0.25">
      <c r="A36" s="21">
        <v>79</v>
      </c>
      <c r="B36" s="21" t="s">
        <v>91</v>
      </c>
      <c r="C36" s="21" t="s">
        <v>90</v>
      </c>
      <c r="D36" s="21" t="s">
        <v>10</v>
      </c>
      <c r="E36" s="11">
        <v>12.1</v>
      </c>
      <c r="F36" s="11">
        <f>E36</f>
        <v>12.1</v>
      </c>
      <c r="G36" s="8">
        <f>RANK(F36,$F$2:$F$84,0)</f>
        <v>8</v>
      </c>
      <c r="H36" s="11">
        <v>13.55</v>
      </c>
      <c r="I36" s="11">
        <f>H36</f>
        <v>13.55</v>
      </c>
      <c r="J36" s="8">
        <f>RANK(I36,$I$2:$I$84,0)</f>
        <v>10</v>
      </c>
      <c r="K36" s="11">
        <f t="shared" si="0"/>
        <v>25.65</v>
      </c>
      <c r="L36" s="11">
        <f>K36</f>
        <v>25.65</v>
      </c>
      <c r="M36" s="37"/>
      <c r="N36" s="33">
        <f>RANK(L36,$L$2:$L$84,0)</f>
        <v>7</v>
      </c>
      <c r="O36" s="37"/>
    </row>
    <row r="37" spans="1:16" ht="28.5" x14ac:dyDescent="0.25">
      <c r="A37" s="21">
        <v>81</v>
      </c>
      <c r="B37" s="21" t="s">
        <v>93</v>
      </c>
      <c r="C37" s="21" t="s">
        <v>90</v>
      </c>
      <c r="D37" s="21" t="s">
        <v>10</v>
      </c>
      <c r="E37" s="11">
        <v>12.2</v>
      </c>
      <c r="F37" s="11">
        <f>E37</f>
        <v>12.2</v>
      </c>
      <c r="G37" s="8">
        <f>RANK(F37,$F$2:$F$84,0)</f>
        <v>5</v>
      </c>
      <c r="H37" s="11">
        <v>13.3</v>
      </c>
      <c r="I37" s="11">
        <f>H37</f>
        <v>13.3</v>
      </c>
      <c r="J37" s="8">
        <f>RANK(I37,$I$2:$I$84,0)</f>
        <v>31</v>
      </c>
      <c r="K37" s="11">
        <f t="shared" ref="K37:K64" si="1">E37+H37</f>
        <v>25.5</v>
      </c>
      <c r="L37" s="11">
        <f>K37</f>
        <v>25.5</v>
      </c>
      <c r="M37" s="37"/>
      <c r="N37" s="33">
        <f>RANK(L37,$L$2:$L$84,0)</f>
        <v>10</v>
      </c>
      <c r="O37" s="37"/>
    </row>
    <row r="38" spans="1:16" ht="28.5" x14ac:dyDescent="0.25">
      <c r="A38" s="21">
        <v>82</v>
      </c>
      <c r="B38" s="21" t="s">
        <v>94</v>
      </c>
      <c r="C38" s="21" t="s">
        <v>90</v>
      </c>
      <c r="D38" s="21" t="s">
        <v>10</v>
      </c>
      <c r="E38" s="11">
        <v>12.1</v>
      </c>
      <c r="F38" s="11">
        <f>E38</f>
        <v>12.1</v>
      </c>
      <c r="G38" s="8">
        <f>RANK(F38,$F$2:$F$84,0)</f>
        <v>8</v>
      </c>
      <c r="H38" s="11">
        <v>13.65</v>
      </c>
      <c r="I38" s="11">
        <f>H38</f>
        <v>13.65</v>
      </c>
      <c r="J38" s="8">
        <v>2</v>
      </c>
      <c r="K38" s="11">
        <f t="shared" si="1"/>
        <v>25.75</v>
      </c>
      <c r="L38" s="11">
        <f>K38</f>
        <v>25.75</v>
      </c>
      <c r="M38" s="37"/>
      <c r="N38" s="33">
        <f>RANK(L38,$L$2:$L$84,0)</f>
        <v>4</v>
      </c>
      <c r="O38" s="37"/>
    </row>
    <row r="39" spans="1:16" ht="28.5" x14ac:dyDescent="0.25">
      <c r="A39" s="21">
        <v>83</v>
      </c>
      <c r="B39" s="21" t="s">
        <v>95</v>
      </c>
      <c r="C39" s="21" t="s">
        <v>90</v>
      </c>
      <c r="D39" s="21" t="s">
        <v>10</v>
      </c>
      <c r="E39" s="11">
        <v>10.7</v>
      </c>
      <c r="F39" s="11">
        <f>E39</f>
        <v>10.7</v>
      </c>
      <c r="G39" s="8">
        <f>RANK(F39,$F$2:$F$84,0)</f>
        <v>43</v>
      </c>
      <c r="H39" s="11">
        <v>13.35</v>
      </c>
      <c r="I39" s="11">
        <f>H39</f>
        <v>13.35</v>
      </c>
      <c r="J39" s="8">
        <f>RANK(I39,$I$2:$I$84,0)</f>
        <v>23</v>
      </c>
      <c r="K39" s="11">
        <f t="shared" si="1"/>
        <v>24.049999999999997</v>
      </c>
      <c r="L39" s="11">
        <f>K39</f>
        <v>24.049999999999997</v>
      </c>
      <c r="M39" s="37"/>
      <c r="N39" s="33">
        <f>RANK(L39,$L$2:$L$84,0)</f>
        <v>40</v>
      </c>
      <c r="O39" s="37"/>
    </row>
    <row r="40" spans="1:16" s="36" customFormat="1" ht="28.5" x14ac:dyDescent="0.25">
      <c r="A40" s="24"/>
      <c r="B40" s="24" t="s">
        <v>341</v>
      </c>
      <c r="C40" s="24" t="s">
        <v>90</v>
      </c>
      <c r="D40" s="24" t="s">
        <v>10</v>
      </c>
      <c r="E40" s="10">
        <f>SUM(E36:E39)-MIN(E36:E39)</f>
        <v>36.399999999999991</v>
      </c>
      <c r="F40" s="10"/>
      <c r="G40" s="12"/>
      <c r="H40" s="10">
        <f>SUM(H36:H39)-MIN(H36:H39)</f>
        <v>40.549999999999997</v>
      </c>
      <c r="I40" s="10"/>
      <c r="J40" s="12"/>
      <c r="K40" s="10">
        <f>E40+H40</f>
        <v>76.949999999999989</v>
      </c>
      <c r="L40" s="10"/>
      <c r="M40" s="10">
        <f>K40</f>
        <v>76.949999999999989</v>
      </c>
      <c r="N40" s="12"/>
      <c r="O40" s="12">
        <f>RANK(M40,$M$5:$M$85,0)</f>
        <v>1</v>
      </c>
    </row>
    <row r="41" spans="1:16" s="42" customFormat="1" ht="28.5" x14ac:dyDescent="0.25">
      <c r="A41" s="40">
        <v>84</v>
      </c>
      <c r="B41" s="40" t="s">
        <v>96</v>
      </c>
      <c r="C41" s="40" t="s">
        <v>90</v>
      </c>
      <c r="D41" s="40" t="s">
        <v>33</v>
      </c>
      <c r="E41" s="11" t="s">
        <v>343</v>
      </c>
      <c r="F41" s="11" t="str">
        <f t="shared" ref="F41:F46" si="2">E41</f>
        <v>WD</v>
      </c>
      <c r="G41" s="8" t="s">
        <v>343</v>
      </c>
      <c r="H41" s="11" t="s">
        <v>343</v>
      </c>
      <c r="I41" s="11" t="str">
        <f t="shared" ref="I41:I46" si="3">H41</f>
        <v>WD</v>
      </c>
      <c r="J41" s="8" t="s">
        <v>343</v>
      </c>
      <c r="K41" s="11" t="s">
        <v>343</v>
      </c>
      <c r="L41" s="11" t="str">
        <f t="shared" ref="L41:L46" si="4">K41</f>
        <v>WD</v>
      </c>
      <c r="M41" s="37"/>
      <c r="N41" s="33" t="s">
        <v>343</v>
      </c>
      <c r="O41" s="33"/>
    </row>
    <row r="42" spans="1:16" ht="28.5" x14ac:dyDescent="0.25">
      <c r="A42" s="21">
        <v>85</v>
      </c>
      <c r="B42" s="21" t="s">
        <v>97</v>
      </c>
      <c r="C42" s="21" t="s">
        <v>90</v>
      </c>
      <c r="D42" s="21" t="s">
        <v>33</v>
      </c>
      <c r="E42" s="11">
        <v>12.2</v>
      </c>
      <c r="F42" s="11">
        <f t="shared" si="2"/>
        <v>12.2</v>
      </c>
      <c r="G42" s="8">
        <f>RANK(F42,$F$2:$F$84,0)</f>
        <v>5</v>
      </c>
      <c r="H42" s="11">
        <v>13.5</v>
      </c>
      <c r="I42" s="11">
        <f t="shared" si="3"/>
        <v>13.5</v>
      </c>
      <c r="J42" s="8">
        <f>RANK(I42,$I$2:$I$84,0)</f>
        <v>12</v>
      </c>
      <c r="K42" s="11">
        <f t="shared" si="1"/>
        <v>25.7</v>
      </c>
      <c r="L42" s="11">
        <f t="shared" si="4"/>
        <v>25.7</v>
      </c>
      <c r="M42" s="37"/>
      <c r="N42" s="33">
        <f>RANK(L42,$L$2:$L$84,0)</f>
        <v>6</v>
      </c>
      <c r="O42" s="37"/>
    </row>
    <row r="43" spans="1:16" x14ac:dyDescent="0.25">
      <c r="A43" s="21">
        <v>86</v>
      </c>
      <c r="B43" s="31" t="s">
        <v>98</v>
      </c>
      <c r="C43" s="21" t="s">
        <v>20</v>
      </c>
      <c r="D43" s="21" t="s">
        <v>6</v>
      </c>
      <c r="E43" s="11">
        <v>12.5</v>
      </c>
      <c r="F43" s="11">
        <f t="shared" si="2"/>
        <v>12.5</v>
      </c>
      <c r="G43" s="8">
        <f>RANK(F43,$F$2:$F$84,0)</f>
        <v>2</v>
      </c>
      <c r="H43" s="11">
        <v>13.1</v>
      </c>
      <c r="I43" s="11">
        <f t="shared" si="3"/>
        <v>13.1</v>
      </c>
      <c r="J43" s="8">
        <f>RANK(I43,$I$2:$I$84,0)</f>
        <v>42</v>
      </c>
      <c r="K43" s="11">
        <f t="shared" si="1"/>
        <v>25.6</v>
      </c>
      <c r="L43" s="11">
        <f t="shared" si="4"/>
        <v>25.6</v>
      </c>
      <c r="M43" s="37"/>
      <c r="N43" s="33">
        <f>RANK(L43,$L$2:$L$84,0)</f>
        <v>9</v>
      </c>
      <c r="O43" s="37"/>
    </row>
    <row r="44" spans="1:16" x14ac:dyDescent="0.25">
      <c r="A44" s="21">
        <v>87</v>
      </c>
      <c r="B44" s="31" t="s">
        <v>99</v>
      </c>
      <c r="C44" s="21" t="s">
        <v>20</v>
      </c>
      <c r="D44" s="21" t="s">
        <v>6</v>
      </c>
      <c r="E44" s="11">
        <v>12.6</v>
      </c>
      <c r="F44" s="11">
        <f t="shared" si="2"/>
        <v>12.6</v>
      </c>
      <c r="G44" s="8">
        <f>RANK(F44,$F$2:$F$84,0)</f>
        <v>1</v>
      </c>
      <c r="H44" s="11">
        <v>12.9</v>
      </c>
      <c r="I44" s="11">
        <f t="shared" si="3"/>
        <v>12.9</v>
      </c>
      <c r="J44" s="8">
        <f>RANK(I44,$I$2:$I$84,0)</f>
        <v>45</v>
      </c>
      <c r="K44" s="11">
        <f t="shared" si="1"/>
        <v>25.5</v>
      </c>
      <c r="L44" s="11">
        <f t="shared" si="4"/>
        <v>25.5</v>
      </c>
      <c r="M44" s="37"/>
      <c r="N44" s="33">
        <f>RANK(L44,$L$2:$L$84,0)</f>
        <v>10</v>
      </c>
      <c r="O44" s="37"/>
    </row>
    <row r="45" spans="1:16" x14ac:dyDescent="0.25">
      <c r="A45" s="21">
        <v>88</v>
      </c>
      <c r="B45" s="31" t="s">
        <v>100</v>
      </c>
      <c r="C45" s="21" t="s">
        <v>20</v>
      </c>
      <c r="D45" s="21" t="s">
        <v>6</v>
      </c>
      <c r="E45" s="11">
        <v>11.35</v>
      </c>
      <c r="F45" s="11">
        <f t="shared" si="2"/>
        <v>11.35</v>
      </c>
      <c r="G45" s="8">
        <f>RANK(F45,$F$2:$F$84,0)</f>
        <v>31</v>
      </c>
      <c r="H45" s="11">
        <v>13.6</v>
      </c>
      <c r="I45" s="11">
        <f t="shared" si="3"/>
        <v>13.6</v>
      </c>
      <c r="J45" s="8">
        <v>3</v>
      </c>
      <c r="K45" s="11">
        <f t="shared" si="1"/>
        <v>24.95</v>
      </c>
      <c r="L45" s="11">
        <f t="shared" si="4"/>
        <v>24.95</v>
      </c>
      <c r="M45" s="37"/>
      <c r="N45" s="33">
        <f>RANK(L45,$L$2:$L$84,0)</f>
        <v>23</v>
      </c>
      <c r="O45" s="37"/>
    </row>
    <row r="46" spans="1:16" x14ac:dyDescent="0.25">
      <c r="A46" s="21">
        <v>89</v>
      </c>
      <c r="B46" s="31" t="s">
        <v>101</v>
      </c>
      <c r="C46" s="21" t="s">
        <v>20</v>
      </c>
      <c r="D46" s="21" t="s">
        <v>6</v>
      </c>
      <c r="E46" s="11">
        <v>11.05</v>
      </c>
      <c r="F46" s="11">
        <f t="shared" si="2"/>
        <v>11.05</v>
      </c>
      <c r="G46" s="8">
        <f>RANK(F46,$F$2:$F$84,0)</f>
        <v>36</v>
      </c>
      <c r="H46" s="11">
        <v>13.35</v>
      </c>
      <c r="I46" s="11">
        <f t="shared" si="3"/>
        <v>13.35</v>
      </c>
      <c r="J46" s="8">
        <f>RANK(I46,$I$2:$I$84,0)</f>
        <v>23</v>
      </c>
      <c r="K46" s="11">
        <f t="shared" si="1"/>
        <v>24.4</v>
      </c>
      <c r="L46" s="11">
        <f t="shared" si="4"/>
        <v>24.4</v>
      </c>
      <c r="M46" s="37"/>
      <c r="N46" s="33">
        <f>RANK(L46,$L$2:$L$84,0)</f>
        <v>35</v>
      </c>
      <c r="O46" s="37"/>
    </row>
    <row r="47" spans="1:16" s="36" customFormat="1" x14ac:dyDescent="0.25">
      <c r="A47" s="24"/>
      <c r="B47" s="24" t="s">
        <v>341</v>
      </c>
      <c r="C47" s="24" t="s">
        <v>20</v>
      </c>
      <c r="D47" s="24" t="s">
        <v>6</v>
      </c>
      <c r="E47" s="10">
        <f>SUM(E43:E46)-MIN(E43:E46)</f>
        <v>36.450000000000003</v>
      </c>
      <c r="F47" s="10"/>
      <c r="G47" s="12"/>
      <c r="H47" s="10">
        <f>SUM(H43:H46)-MIN(H43:H46)</f>
        <v>40.050000000000004</v>
      </c>
      <c r="I47" s="10"/>
      <c r="J47" s="12"/>
      <c r="K47" s="10">
        <f t="shared" si="1"/>
        <v>76.5</v>
      </c>
      <c r="L47" s="10"/>
      <c r="M47" s="10">
        <f>K47</f>
        <v>76.5</v>
      </c>
      <c r="N47" s="12"/>
      <c r="O47" s="12">
        <f>RANK(M47,$M$5:$M$85,0)</f>
        <v>3</v>
      </c>
    </row>
    <row r="48" spans="1:16" x14ac:dyDescent="0.25">
      <c r="A48" s="21">
        <v>90</v>
      </c>
      <c r="B48" s="31" t="s">
        <v>102</v>
      </c>
      <c r="C48" s="21" t="s">
        <v>20</v>
      </c>
      <c r="D48" s="21" t="s">
        <v>10</v>
      </c>
      <c r="E48" s="11">
        <v>10</v>
      </c>
      <c r="F48" s="11">
        <f>E48</f>
        <v>10</v>
      </c>
      <c r="G48" s="8">
        <f>RANK(F48,$F$2:$F$84,0)</f>
        <v>53</v>
      </c>
      <c r="H48" s="11">
        <v>13.15</v>
      </c>
      <c r="I48" s="11">
        <f>H48</f>
        <v>13.15</v>
      </c>
      <c r="J48" s="8">
        <f>RANK(I48,$I$2:$I$84,0)</f>
        <v>38</v>
      </c>
      <c r="K48" s="11">
        <f t="shared" si="1"/>
        <v>23.15</v>
      </c>
      <c r="L48" s="11">
        <f>K48</f>
        <v>23.15</v>
      </c>
      <c r="M48" s="37"/>
      <c r="N48" s="33">
        <f>RANK(L48,$L$2:$L$84,0)</f>
        <v>48</v>
      </c>
      <c r="O48" s="37"/>
    </row>
    <row r="49" spans="1:15" x14ac:dyDescent="0.25">
      <c r="A49" s="21">
        <v>91</v>
      </c>
      <c r="B49" s="31" t="s">
        <v>103</v>
      </c>
      <c r="C49" s="21" t="s">
        <v>20</v>
      </c>
      <c r="D49" s="21" t="s">
        <v>10</v>
      </c>
      <c r="E49" s="11">
        <v>9.9</v>
      </c>
      <c r="F49" s="11">
        <f>E49</f>
        <v>9.9</v>
      </c>
      <c r="G49" s="8">
        <f>RANK(F49,$F$2:$F$84,0)</f>
        <v>54</v>
      </c>
      <c r="H49" s="11">
        <v>13.25</v>
      </c>
      <c r="I49" s="11">
        <f>H49</f>
        <v>13.25</v>
      </c>
      <c r="J49" s="8">
        <f>RANK(I49,$I$2:$I$84,0)</f>
        <v>32</v>
      </c>
      <c r="K49" s="11">
        <f t="shared" si="1"/>
        <v>23.15</v>
      </c>
      <c r="L49" s="11">
        <f>K49</f>
        <v>23.15</v>
      </c>
      <c r="M49" s="37"/>
      <c r="N49" s="33">
        <f>RANK(L49,$L$2:$L$84,0)</f>
        <v>48</v>
      </c>
      <c r="O49" s="37"/>
    </row>
    <row r="50" spans="1:15" x14ac:dyDescent="0.25">
      <c r="A50" s="21">
        <v>92</v>
      </c>
      <c r="B50" s="31" t="s">
        <v>104</v>
      </c>
      <c r="C50" s="21" t="s">
        <v>20</v>
      </c>
      <c r="D50" s="21" t="s">
        <v>10</v>
      </c>
      <c r="E50" s="11">
        <v>10.1</v>
      </c>
      <c r="F50" s="11">
        <f>E50</f>
        <v>10.1</v>
      </c>
      <c r="G50" s="8">
        <f>RANK(F50,$F$2:$F$84,0)</f>
        <v>48</v>
      </c>
      <c r="H50" s="11">
        <v>12.9</v>
      </c>
      <c r="I50" s="11">
        <f>H50</f>
        <v>12.9</v>
      </c>
      <c r="J50" s="8">
        <f>RANK(I50,$I$2:$I$84,0)</f>
        <v>45</v>
      </c>
      <c r="K50" s="11">
        <f t="shared" si="1"/>
        <v>23</v>
      </c>
      <c r="L50" s="11">
        <f>K50</f>
        <v>23</v>
      </c>
      <c r="M50" s="37"/>
      <c r="N50" s="33">
        <f>RANK(L50,$L$2:$L$84,0)</f>
        <v>51</v>
      </c>
      <c r="O50" s="37"/>
    </row>
    <row r="51" spans="1:15" x14ac:dyDescent="0.25">
      <c r="A51" s="21">
        <v>93</v>
      </c>
      <c r="B51" s="31" t="s">
        <v>105</v>
      </c>
      <c r="C51" s="21" t="s">
        <v>20</v>
      </c>
      <c r="D51" s="21" t="s">
        <v>10</v>
      </c>
      <c r="E51" s="11">
        <v>9.9</v>
      </c>
      <c r="F51" s="11">
        <f>E51</f>
        <v>9.9</v>
      </c>
      <c r="G51" s="8">
        <f>RANK(F51,$F$2:$F$84,0)</f>
        <v>54</v>
      </c>
      <c r="H51" s="11">
        <v>13.1</v>
      </c>
      <c r="I51" s="11">
        <f>H51</f>
        <v>13.1</v>
      </c>
      <c r="J51" s="8">
        <f>RANK(I51,$I$2:$I$84,0)</f>
        <v>42</v>
      </c>
      <c r="K51" s="11">
        <f t="shared" si="1"/>
        <v>23</v>
      </c>
      <c r="L51" s="11">
        <f>K51</f>
        <v>23</v>
      </c>
      <c r="M51" s="37"/>
      <c r="N51" s="33">
        <f>RANK(L51,$L$2:$L$84,0)</f>
        <v>51</v>
      </c>
      <c r="O51" s="37"/>
    </row>
    <row r="52" spans="1:15" s="36" customFormat="1" x14ac:dyDescent="0.25">
      <c r="A52" s="24"/>
      <c r="B52" s="24" t="s">
        <v>341</v>
      </c>
      <c r="C52" s="24" t="s">
        <v>20</v>
      </c>
      <c r="D52" s="24" t="s">
        <v>10</v>
      </c>
      <c r="E52" s="10">
        <f>SUM(E48:E51)-MIN(E48:E51)</f>
        <v>30</v>
      </c>
      <c r="F52" s="10"/>
      <c r="G52" s="12"/>
      <c r="H52" s="10">
        <f>SUM(H48:H51)-MIN(H48:H51)</f>
        <v>39.5</v>
      </c>
      <c r="I52" s="10"/>
      <c r="J52" s="12"/>
      <c r="K52" s="10">
        <f t="shared" si="1"/>
        <v>69.5</v>
      </c>
      <c r="L52" s="10"/>
      <c r="M52" s="10">
        <f>K52</f>
        <v>69.5</v>
      </c>
      <c r="N52" s="12"/>
      <c r="O52" s="12">
        <f>RANK(M52,$M$5:$M$85,0)</f>
        <v>13</v>
      </c>
    </row>
    <row r="53" spans="1:15" x14ac:dyDescent="0.25">
      <c r="A53" s="21">
        <v>94</v>
      </c>
      <c r="B53" s="31" t="s">
        <v>106</v>
      </c>
      <c r="C53" s="21" t="s">
        <v>20</v>
      </c>
      <c r="D53" s="21" t="s">
        <v>15</v>
      </c>
      <c r="E53" s="11">
        <v>9.1</v>
      </c>
      <c r="F53" s="11">
        <f>E53</f>
        <v>9.1</v>
      </c>
      <c r="G53" s="8">
        <f>RANK(F53,$F$2:$F$84,0)</f>
        <v>56</v>
      </c>
      <c r="H53" s="11">
        <v>12.6</v>
      </c>
      <c r="I53" s="11">
        <f>H53</f>
        <v>12.6</v>
      </c>
      <c r="J53" s="8">
        <f>RANK(I53,$I$2:$I$84,0)</f>
        <v>52</v>
      </c>
      <c r="K53" s="11">
        <f t="shared" si="1"/>
        <v>21.7</v>
      </c>
      <c r="L53" s="11">
        <f>K53</f>
        <v>21.7</v>
      </c>
      <c r="M53" s="37"/>
      <c r="N53" s="33">
        <f>RANK(L53,$L$2:$L$84,0)</f>
        <v>56</v>
      </c>
      <c r="O53" s="37"/>
    </row>
    <row r="54" spans="1:15" ht="28.5" x14ac:dyDescent="0.25">
      <c r="A54" s="21">
        <v>95</v>
      </c>
      <c r="B54" s="31" t="s">
        <v>107</v>
      </c>
      <c r="C54" s="21" t="s">
        <v>20</v>
      </c>
      <c r="D54" s="25" t="s">
        <v>15</v>
      </c>
      <c r="E54" s="11">
        <v>10.6</v>
      </c>
      <c r="F54" s="11">
        <f>E54</f>
        <v>10.6</v>
      </c>
      <c r="G54" s="8">
        <f>RANK(F54,$F$2:$F$84,0)</f>
        <v>44</v>
      </c>
      <c r="H54" s="11">
        <v>12.55</v>
      </c>
      <c r="I54" s="11">
        <f>H54</f>
        <v>12.55</v>
      </c>
      <c r="J54" s="8">
        <f>RANK(I54,$I$2:$I$84,0)</f>
        <v>55</v>
      </c>
      <c r="K54" s="11">
        <f t="shared" si="1"/>
        <v>23.15</v>
      </c>
      <c r="L54" s="11">
        <f>K54</f>
        <v>23.15</v>
      </c>
      <c r="M54" s="37"/>
      <c r="N54" s="33">
        <f>RANK(L54,$L$2:$L$84,0)</f>
        <v>48</v>
      </c>
      <c r="O54" s="37"/>
    </row>
    <row r="55" spans="1:15" x14ac:dyDescent="0.25">
      <c r="A55" s="21">
        <v>96</v>
      </c>
      <c r="B55" s="31" t="s">
        <v>108</v>
      </c>
      <c r="C55" s="21" t="s">
        <v>20</v>
      </c>
      <c r="D55" s="21" t="s">
        <v>15</v>
      </c>
      <c r="E55" s="11">
        <v>10.1</v>
      </c>
      <c r="F55" s="11">
        <f>E55</f>
        <v>10.1</v>
      </c>
      <c r="G55" s="8">
        <f>RANK(F55,$F$2:$F$84,0)</f>
        <v>48</v>
      </c>
      <c r="H55" s="11">
        <v>12.5</v>
      </c>
      <c r="I55" s="11">
        <f>H55</f>
        <v>12.5</v>
      </c>
      <c r="J55" s="8">
        <f>RANK(I55,$I$2:$I$84,0)</f>
        <v>58</v>
      </c>
      <c r="K55" s="11">
        <f t="shared" si="1"/>
        <v>22.6</v>
      </c>
      <c r="L55" s="11">
        <f>K55</f>
        <v>22.6</v>
      </c>
      <c r="M55" s="37"/>
      <c r="N55" s="33">
        <f>RANK(L55,$L$2:$L$84,0)</f>
        <v>55</v>
      </c>
      <c r="O55" s="37"/>
    </row>
    <row r="56" spans="1:15" s="36" customFormat="1" x14ac:dyDescent="0.25">
      <c r="A56" s="24"/>
      <c r="B56" s="24" t="s">
        <v>341</v>
      </c>
      <c r="C56" s="24" t="s">
        <v>20</v>
      </c>
      <c r="D56" s="24" t="s">
        <v>15</v>
      </c>
      <c r="E56" s="10">
        <f>SUM(E53:E55)</f>
        <v>29.799999999999997</v>
      </c>
      <c r="F56" s="10"/>
      <c r="G56" s="12"/>
      <c r="H56" s="10">
        <f>SUM(H53:H55)</f>
        <v>37.65</v>
      </c>
      <c r="I56" s="10"/>
      <c r="J56" s="12"/>
      <c r="K56" s="10">
        <f t="shared" si="1"/>
        <v>67.449999999999989</v>
      </c>
      <c r="L56" s="10"/>
      <c r="M56" s="10">
        <f>K56</f>
        <v>67.449999999999989</v>
      </c>
      <c r="N56" s="12"/>
      <c r="O56" s="12">
        <f>RANK(M56,$M$5:$M$85,0)</f>
        <v>15</v>
      </c>
    </row>
    <row r="57" spans="1:15" x14ac:dyDescent="0.25">
      <c r="A57" s="21">
        <v>120</v>
      </c>
      <c r="B57" s="21" t="s">
        <v>136</v>
      </c>
      <c r="C57" s="21" t="s">
        <v>137</v>
      </c>
      <c r="D57" s="21" t="s">
        <v>6</v>
      </c>
      <c r="E57" s="11">
        <v>11.7</v>
      </c>
      <c r="F57" s="11">
        <f>E57</f>
        <v>11.7</v>
      </c>
      <c r="G57" s="8">
        <f>RANK(F57,$F$2:$F$84,0)</f>
        <v>20</v>
      </c>
      <c r="H57" s="11">
        <v>13.5</v>
      </c>
      <c r="I57" s="11">
        <f>H57</f>
        <v>13.5</v>
      </c>
      <c r="J57" s="8">
        <f>RANK(I57,$I$2:$I$84,0)</f>
        <v>12</v>
      </c>
      <c r="K57" s="11">
        <f t="shared" si="1"/>
        <v>25.2</v>
      </c>
      <c r="L57" s="11">
        <f>K57</f>
        <v>25.2</v>
      </c>
      <c r="M57" s="37"/>
      <c r="N57" s="33">
        <f>RANK(L57,$L$2:$L$84,0)</f>
        <v>16</v>
      </c>
      <c r="O57" s="37"/>
    </row>
    <row r="58" spans="1:15" x14ac:dyDescent="0.25">
      <c r="A58" s="21">
        <v>121</v>
      </c>
      <c r="B58" s="21" t="s">
        <v>138</v>
      </c>
      <c r="C58" s="21" t="s">
        <v>137</v>
      </c>
      <c r="D58" s="21" t="s">
        <v>6</v>
      </c>
      <c r="E58" s="11">
        <v>11.9</v>
      </c>
      <c r="F58" s="11">
        <f>E58</f>
        <v>11.9</v>
      </c>
      <c r="G58" s="8">
        <f>RANK(F58,$F$2:$F$84,0)</f>
        <v>16</v>
      </c>
      <c r="H58" s="11">
        <v>13.25</v>
      </c>
      <c r="I58" s="11">
        <f>H58</f>
        <v>13.25</v>
      </c>
      <c r="J58" s="8">
        <f>RANK(I58,$I$2:$I$84,0)</f>
        <v>32</v>
      </c>
      <c r="K58" s="11">
        <f t="shared" si="1"/>
        <v>25.15</v>
      </c>
      <c r="L58" s="11">
        <f>K58</f>
        <v>25.15</v>
      </c>
      <c r="M58" s="37"/>
      <c r="N58" s="33">
        <f>RANK(L58,$L$2:$L$84,0)</f>
        <v>17</v>
      </c>
      <c r="O58" s="37"/>
    </row>
    <row r="59" spans="1:15" x14ac:dyDescent="0.25">
      <c r="A59" s="21">
        <v>122</v>
      </c>
      <c r="B59" s="21" t="s">
        <v>139</v>
      </c>
      <c r="C59" s="21" t="s">
        <v>137</v>
      </c>
      <c r="D59" s="21" t="s">
        <v>6</v>
      </c>
      <c r="E59" s="11">
        <v>11.45</v>
      </c>
      <c r="F59" s="11">
        <f>E59</f>
        <v>11.45</v>
      </c>
      <c r="G59" s="8">
        <f>RANK(F59,$F$2:$F$84,0)</f>
        <v>24</v>
      </c>
      <c r="H59" s="11">
        <v>13.25</v>
      </c>
      <c r="I59" s="11">
        <f>H59</f>
        <v>13.25</v>
      </c>
      <c r="J59" s="8">
        <f>RANK(I59,$I$2:$I$84,0)</f>
        <v>32</v>
      </c>
      <c r="K59" s="11">
        <f t="shared" si="1"/>
        <v>24.7</v>
      </c>
      <c r="L59" s="11">
        <f>K59</f>
        <v>24.7</v>
      </c>
      <c r="M59" s="37"/>
      <c r="N59" s="33">
        <f>RANK(L59,$L$2:$L$84,0)</f>
        <v>30</v>
      </c>
      <c r="O59" s="37"/>
    </row>
    <row r="60" spans="1:15" x14ac:dyDescent="0.25">
      <c r="A60" s="21">
        <v>123</v>
      </c>
      <c r="B60" s="21" t="s">
        <v>140</v>
      </c>
      <c r="C60" s="21" t="s">
        <v>137</v>
      </c>
      <c r="D60" s="21" t="s">
        <v>6</v>
      </c>
      <c r="E60" s="11">
        <v>11.4</v>
      </c>
      <c r="F60" s="11">
        <f>E60</f>
        <v>11.4</v>
      </c>
      <c r="G60" s="8">
        <f>RANK(F60,$F$2:$F$84,0)</f>
        <v>26</v>
      </c>
      <c r="H60" s="11">
        <v>13.35</v>
      </c>
      <c r="I60" s="11">
        <f>H60</f>
        <v>13.35</v>
      </c>
      <c r="J60" s="8">
        <f>RANK(I60,$I$2:$I$84,0)</f>
        <v>23</v>
      </c>
      <c r="K60" s="11">
        <f t="shared" si="1"/>
        <v>24.75</v>
      </c>
      <c r="L60" s="11">
        <f>K60</f>
        <v>24.75</v>
      </c>
      <c r="M60" s="37"/>
      <c r="N60" s="33">
        <f>RANK(L60,$L$2:$L$84,0)</f>
        <v>26</v>
      </c>
      <c r="O60" s="37"/>
    </row>
    <row r="61" spans="1:15" s="36" customFormat="1" x14ac:dyDescent="0.25">
      <c r="A61" s="24"/>
      <c r="B61" s="24" t="s">
        <v>341</v>
      </c>
      <c r="C61" s="24" t="s">
        <v>137</v>
      </c>
      <c r="D61" s="24" t="s">
        <v>6</v>
      </c>
      <c r="E61" s="10">
        <f>SUM(E57:E60)-MIN(E57:E60)</f>
        <v>35.049999999999997</v>
      </c>
      <c r="F61" s="10"/>
      <c r="G61" s="12"/>
      <c r="H61" s="10">
        <f>SUM(H57:H60)-MIN(H57:H60)</f>
        <v>40.1</v>
      </c>
      <c r="I61" s="10"/>
      <c r="J61" s="12"/>
      <c r="K61" s="10">
        <f t="shared" si="1"/>
        <v>75.150000000000006</v>
      </c>
      <c r="L61" s="10"/>
      <c r="M61" s="10">
        <f>K61</f>
        <v>75.150000000000006</v>
      </c>
      <c r="N61" s="12"/>
      <c r="O61" s="12">
        <f>RANK(M61,$M$5:$M$85,0)</f>
        <v>6</v>
      </c>
    </row>
    <row r="62" spans="1:15" x14ac:dyDescent="0.25">
      <c r="A62" s="21">
        <v>124</v>
      </c>
      <c r="B62" s="21" t="s">
        <v>141</v>
      </c>
      <c r="C62" s="21" t="s">
        <v>137</v>
      </c>
      <c r="D62" s="21" t="s">
        <v>10</v>
      </c>
      <c r="E62" s="11">
        <v>10.9</v>
      </c>
      <c r="F62" s="11">
        <f>E62</f>
        <v>10.9</v>
      </c>
      <c r="G62" s="8">
        <f>RANK(F62,$F$2:$F$84,0)</f>
        <v>39</v>
      </c>
      <c r="H62" s="11">
        <v>12.8</v>
      </c>
      <c r="I62" s="11">
        <f>H62</f>
        <v>12.8</v>
      </c>
      <c r="J62" s="8">
        <f>RANK(I62,$I$2:$I$84,0)</f>
        <v>49</v>
      </c>
      <c r="K62" s="11">
        <f t="shared" si="1"/>
        <v>23.700000000000003</v>
      </c>
      <c r="L62" s="11">
        <f>K62</f>
        <v>23.700000000000003</v>
      </c>
      <c r="M62" s="37"/>
      <c r="N62" s="33">
        <f>RANK(L62,$L$2:$L$84,0)</f>
        <v>43</v>
      </c>
      <c r="O62" s="37"/>
    </row>
    <row r="63" spans="1:15" x14ac:dyDescent="0.25">
      <c r="A63" s="21">
        <v>125</v>
      </c>
      <c r="B63" s="21" t="s">
        <v>142</v>
      </c>
      <c r="C63" s="21" t="s">
        <v>137</v>
      </c>
      <c r="D63" s="21" t="s">
        <v>10</v>
      </c>
      <c r="E63" s="11">
        <v>10.1</v>
      </c>
      <c r="F63" s="11">
        <f>E63</f>
        <v>10.1</v>
      </c>
      <c r="G63" s="8">
        <f>RANK(F63,$F$2:$F$84,0)</f>
        <v>48</v>
      </c>
      <c r="H63" s="11">
        <v>12.7</v>
      </c>
      <c r="I63" s="11">
        <f>H63</f>
        <v>12.7</v>
      </c>
      <c r="J63" s="8">
        <f>RANK(I63,$I$2:$I$84,0)</f>
        <v>51</v>
      </c>
      <c r="K63" s="11">
        <f t="shared" si="1"/>
        <v>22.799999999999997</v>
      </c>
      <c r="L63" s="11">
        <f>K63</f>
        <v>22.799999999999997</v>
      </c>
      <c r="M63" s="37"/>
      <c r="N63" s="33">
        <f>RANK(L63,$L$2:$L$84,0)</f>
        <v>53</v>
      </c>
      <c r="O63" s="37"/>
    </row>
    <row r="64" spans="1:15" x14ac:dyDescent="0.25">
      <c r="A64" s="21">
        <v>126</v>
      </c>
      <c r="B64" s="21" t="s">
        <v>143</v>
      </c>
      <c r="C64" s="21" t="s">
        <v>137</v>
      </c>
      <c r="D64" s="21" t="s">
        <v>10</v>
      </c>
      <c r="E64" s="11">
        <v>9.1</v>
      </c>
      <c r="F64" s="11">
        <f>E64</f>
        <v>9.1</v>
      </c>
      <c r="G64" s="8">
        <f>RANK(F64,$F$2:$F$84,0)</f>
        <v>56</v>
      </c>
      <c r="H64" s="11">
        <v>12.55</v>
      </c>
      <c r="I64" s="11">
        <f>H64</f>
        <v>12.55</v>
      </c>
      <c r="J64" s="8">
        <f>RANK(I64,$I$2:$I$84,0)</f>
        <v>55</v>
      </c>
      <c r="K64" s="11">
        <f t="shared" si="1"/>
        <v>21.65</v>
      </c>
      <c r="L64" s="11">
        <f>K64</f>
        <v>21.65</v>
      </c>
      <c r="M64" s="37"/>
      <c r="N64" s="33">
        <f>RANK(L64,$L$2:$L$84,0)</f>
        <v>57</v>
      </c>
      <c r="O64" s="37"/>
    </row>
    <row r="65" spans="1:15" x14ac:dyDescent="0.25">
      <c r="A65" s="21">
        <v>127</v>
      </c>
      <c r="B65" s="21" t="s">
        <v>144</v>
      </c>
      <c r="C65" s="21" t="s">
        <v>137</v>
      </c>
      <c r="D65" s="21" t="s">
        <v>10</v>
      </c>
      <c r="E65" s="11">
        <v>11.1</v>
      </c>
      <c r="F65" s="11">
        <f t="shared" ref="F65:F84" si="5">E65</f>
        <v>11.1</v>
      </c>
      <c r="G65" s="8">
        <f>RANK(F65,$F$2:$F$84,0)</f>
        <v>34</v>
      </c>
      <c r="H65" s="11">
        <v>12.6</v>
      </c>
      <c r="I65" s="11">
        <f t="shared" ref="I65:I84" si="6">H65</f>
        <v>12.6</v>
      </c>
      <c r="J65" s="8">
        <f>RANK(I65,$I$2:$I$84,0)</f>
        <v>52</v>
      </c>
      <c r="K65" s="11">
        <f t="shared" ref="K65:K85" si="7">E65+H65</f>
        <v>23.7</v>
      </c>
      <c r="L65" s="11">
        <f t="shared" ref="L65:L84" si="8">K65</f>
        <v>23.7</v>
      </c>
      <c r="M65" s="37"/>
      <c r="N65" s="33">
        <f>RANK(L65,$L$2:$L$84,0)</f>
        <v>44</v>
      </c>
      <c r="O65" s="37"/>
    </row>
    <row r="66" spans="1:15" s="36" customFormat="1" x14ac:dyDescent="0.25">
      <c r="A66" s="24"/>
      <c r="B66" s="24" t="s">
        <v>341</v>
      </c>
      <c r="C66" s="24" t="s">
        <v>137</v>
      </c>
      <c r="D66" s="24" t="s">
        <v>10</v>
      </c>
      <c r="E66" s="10">
        <f>SUM(E62:E65)-MIN(E62:E65)</f>
        <v>32.1</v>
      </c>
      <c r="F66" s="10"/>
      <c r="G66" s="12"/>
      <c r="H66" s="10">
        <f>SUM(H62:H65)-MIN(H62:H65)</f>
        <v>38.099999999999994</v>
      </c>
      <c r="I66" s="10"/>
      <c r="J66" s="12"/>
      <c r="K66" s="10">
        <f t="shared" si="7"/>
        <v>70.199999999999989</v>
      </c>
      <c r="L66" s="10"/>
      <c r="M66" s="10">
        <f>K66</f>
        <v>70.199999999999989</v>
      </c>
      <c r="N66" s="12"/>
      <c r="O66" s="12">
        <f>RANK(M66,$M$5:$M$85,0)</f>
        <v>12</v>
      </c>
    </row>
    <row r="67" spans="1:15" x14ac:dyDescent="0.25">
      <c r="A67" s="21">
        <v>128</v>
      </c>
      <c r="B67" s="21" t="s">
        <v>145</v>
      </c>
      <c r="C67" s="21" t="s">
        <v>137</v>
      </c>
      <c r="D67" s="21" t="s">
        <v>15</v>
      </c>
      <c r="E67" s="11">
        <v>12.05</v>
      </c>
      <c r="F67" s="11">
        <f t="shared" si="5"/>
        <v>12.05</v>
      </c>
      <c r="G67" s="8">
        <f>RANK(F67,$F$2:$F$84,0)</f>
        <v>11</v>
      </c>
      <c r="H67" s="11">
        <v>13.65</v>
      </c>
      <c r="I67" s="11">
        <f t="shared" si="6"/>
        <v>13.65</v>
      </c>
      <c r="J67" s="8">
        <v>2</v>
      </c>
      <c r="K67" s="11">
        <f t="shared" si="7"/>
        <v>25.700000000000003</v>
      </c>
      <c r="L67" s="11">
        <f t="shared" si="8"/>
        <v>25.700000000000003</v>
      </c>
      <c r="M67" s="37"/>
      <c r="N67" s="33">
        <f>RANK(L67,$L$2:$L$84,0)</f>
        <v>5</v>
      </c>
      <c r="O67" s="37"/>
    </row>
    <row r="68" spans="1:15" x14ac:dyDescent="0.25">
      <c r="A68" s="21">
        <v>129</v>
      </c>
      <c r="B68" s="21" t="s">
        <v>146</v>
      </c>
      <c r="C68" s="21" t="s">
        <v>137</v>
      </c>
      <c r="D68" s="21" t="s">
        <v>15</v>
      </c>
      <c r="E68" s="11" t="s">
        <v>343</v>
      </c>
      <c r="F68" s="11" t="str">
        <f t="shared" si="5"/>
        <v>WD</v>
      </c>
      <c r="G68" s="8" t="s">
        <v>343</v>
      </c>
      <c r="H68" s="11" t="s">
        <v>343</v>
      </c>
      <c r="I68" s="11" t="str">
        <f t="shared" si="6"/>
        <v>WD</v>
      </c>
      <c r="J68" s="8" t="s">
        <v>343</v>
      </c>
      <c r="K68" s="11" t="s">
        <v>343</v>
      </c>
      <c r="L68" s="11" t="str">
        <f t="shared" si="8"/>
        <v>WD</v>
      </c>
      <c r="M68" s="37"/>
      <c r="N68" s="33" t="s">
        <v>343</v>
      </c>
      <c r="O68" s="37"/>
    </row>
    <row r="69" spans="1:15" x14ac:dyDescent="0.25">
      <c r="A69" s="21">
        <v>130</v>
      </c>
      <c r="B69" s="21" t="s">
        <v>147</v>
      </c>
      <c r="C69" s="21" t="s">
        <v>137</v>
      </c>
      <c r="D69" s="21" t="s">
        <v>15</v>
      </c>
      <c r="E69" s="11">
        <v>11.95</v>
      </c>
      <c r="F69" s="11">
        <f t="shared" si="5"/>
        <v>11.95</v>
      </c>
      <c r="G69" s="8">
        <f>RANK(F69,$F$2:$F$84,0)</f>
        <v>14</v>
      </c>
      <c r="H69" s="11">
        <v>13.7</v>
      </c>
      <c r="I69" s="11">
        <f t="shared" si="6"/>
        <v>13.7</v>
      </c>
      <c r="J69" s="8">
        <f>RANK(I69,$I$2:$I$84,0)</f>
        <v>1</v>
      </c>
      <c r="K69" s="11">
        <f t="shared" si="7"/>
        <v>25.65</v>
      </c>
      <c r="L69" s="11">
        <f t="shared" si="8"/>
        <v>25.65</v>
      </c>
      <c r="M69" s="37"/>
      <c r="N69" s="33">
        <f>RANK(L69,$L$2:$L$84,0)</f>
        <v>7</v>
      </c>
      <c r="O69" s="37"/>
    </row>
    <row r="70" spans="1:15" x14ac:dyDescent="0.25">
      <c r="A70" s="21">
        <v>131</v>
      </c>
      <c r="B70" s="21" t="s">
        <v>148</v>
      </c>
      <c r="C70" s="21" t="s">
        <v>137</v>
      </c>
      <c r="D70" s="21" t="s">
        <v>15</v>
      </c>
      <c r="E70" s="11">
        <v>11.8</v>
      </c>
      <c r="F70" s="11">
        <f t="shared" si="5"/>
        <v>11.8</v>
      </c>
      <c r="G70" s="8">
        <f>RANK(F70,$F$2:$F$84,0)</f>
        <v>18</v>
      </c>
      <c r="H70" s="11">
        <v>13.4</v>
      </c>
      <c r="I70" s="11">
        <f t="shared" si="6"/>
        <v>13.4</v>
      </c>
      <c r="J70" s="8">
        <f>RANK(I70,$I$2:$I$84,0)</f>
        <v>21</v>
      </c>
      <c r="K70" s="11">
        <f t="shared" si="7"/>
        <v>25.200000000000003</v>
      </c>
      <c r="L70" s="11">
        <f t="shared" si="8"/>
        <v>25.200000000000003</v>
      </c>
      <c r="M70" s="37"/>
      <c r="N70" s="33">
        <f>RANK(L70,$L$2:$L$84,0)</f>
        <v>15</v>
      </c>
      <c r="O70" s="37"/>
    </row>
    <row r="71" spans="1:15" s="36" customFormat="1" x14ac:dyDescent="0.25">
      <c r="A71" s="24"/>
      <c r="B71" s="24" t="s">
        <v>341</v>
      </c>
      <c r="C71" s="24" t="s">
        <v>137</v>
      </c>
      <c r="D71" s="24" t="s">
        <v>15</v>
      </c>
      <c r="E71" s="10">
        <f>SUM(E67:E70)</f>
        <v>35.799999999999997</v>
      </c>
      <c r="F71" s="10"/>
      <c r="G71" s="12"/>
      <c r="H71" s="10">
        <f>SUM(H67:H70)</f>
        <v>40.75</v>
      </c>
      <c r="I71" s="10"/>
      <c r="J71" s="12"/>
      <c r="K71" s="10">
        <f t="shared" si="7"/>
        <v>76.55</v>
      </c>
      <c r="L71" s="10"/>
      <c r="M71" s="10">
        <f>K71</f>
        <v>76.55</v>
      </c>
      <c r="N71" s="12"/>
      <c r="O71" s="12">
        <f>RANK(M71,$M$5:$M$85,0)</f>
        <v>2</v>
      </c>
    </row>
    <row r="72" spans="1:15" x14ac:dyDescent="0.25">
      <c r="A72" s="21">
        <v>132</v>
      </c>
      <c r="B72" s="21" t="s">
        <v>149</v>
      </c>
      <c r="C72" s="21" t="s">
        <v>120</v>
      </c>
      <c r="D72" s="21" t="s">
        <v>6</v>
      </c>
      <c r="E72" s="11">
        <v>11.75</v>
      </c>
      <c r="F72" s="11">
        <f t="shared" si="5"/>
        <v>11.75</v>
      </c>
      <c r="G72" s="8">
        <f>RANK(F72,$F$2:$F$84,0)</f>
        <v>19</v>
      </c>
      <c r="H72" s="11">
        <v>13.35</v>
      </c>
      <c r="I72" s="11">
        <f t="shared" si="6"/>
        <v>13.35</v>
      </c>
      <c r="J72" s="8">
        <f>RANK(I72,$I$2:$I$84,0)</f>
        <v>23</v>
      </c>
      <c r="K72" s="11">
        <f t="shared" si="7"/>
        <v>25.1</v>
      </c>
      <c r="L72" s="11">
        <f t="shared" si="8"/>
        <v>25.1</v>
      </c>
      <c r="M72" s="37"/>
      <c r="N72" s="33">
        <f>RANK(L72,$L$2:$L$84,0)</f>
        <v>21</v>
      </c>
      <c r="O72" s="37"/>
    </row>
    <row r="73" spans="1:15" x14ac:dyDescent="0.25">
      <c r="A73" s="21">
        <v>133</v>
      </c>
      <c r="B73" s="21" t="s">
        <v>150</v>
      </c>
      <c r="C73" s="21" t="s">
        <v>120</v>
      </c>
      <c r="D73" s="21" t="s">
        <v>6</v>
      </c>
      <c r="E73" s="11">
        <v>12.05</v>
      </c>
      <c r="F73" s="11">
        <f t="shared" si="5"/>
        <v>12.05</v>
      </c>
      <c r="G73" s="8">
        <f>RANK(F73,$F$2:$F$84,0)</f>
        <v>11</v>
      </c>
      <c r="H73" s="11">
        <v>13.35</v>
      </c>
      <c r="I73" s="11">
        <f t="shared" si="6"/>
        <v>13.35</v>
      </c>
      <c r="J73" s="8">
        <f>RANK(I73,$I$2:$I$84,0)</f>
        <v>23</v>
      </c>
      <c r="K73" s="11">
        <f t="shared" si="7"/>
        <v>25.4</v>
      </c>
      <c r="L73" s="11">
        <f t="shared" si="8"/>
        <v>25.4</v>
      </c>
      <c r="M73" s="37"/>
      <c r="N73" s="33">
        <f>RANK(L73,$L$2:$L$84,0)</f>
        <v>12</v>
      </c>
      <c r="O73" s="37"/>
    </row>
    <row r="74" spans="1:15" x14ac:dyDescent="0.25">
      <c r="A74" s="21">
        <v>134</v>
      </c>
      <c r="B74" s="21" t="s">
        <v>151</v>
      </c>
      <c r="C74" s="21" t="s">
        <v>120</v>
      </c>
      <c r="D74" s="21" t="s">
        <v>6</v>
      </c>
      <c r="E74" s="11">
        <v>11</v>
      </c>
      <c r="F74" s="11">
        <f t="shared" si="5"/>
        <v>11</v>
      </c>
      <c r="G74" s="8">
        <f>RANK(F74,$F$2:$F$84,0)</f>
        <v>37</v>
      </c>
      <c r="H74" s="11">
        <v>13.55</v>
      </c>
      <c r="I74" s="11">
        <f t="shared" si="6"/>
        <v>13.55</v>
      </c>
      <c r="J74" s="8">
        <f>RANK(I74,$I$2:$I$84,0)</f>
        <v>10</v>
      </c>
      <c r="K74" s="11">
        <f t="shared" si="7"/>
        <v>24.55</v>
      </c>
      <c r="L74" s="11">
        <f t="shared" si="8"/>
        <v>24.55</v>
      </c>
      <c r="M74" s="37"/>
      <c r="N74" s="33">
        <f>RANK(L74,$L$2:$L$84,0)</f>
        <v>32</v>
      </c>
      <c r="O74" s="37"/>
    </row>
    <row r="75" spans="1:15" x14ac:dyDescent="0.25">
      <c r="A75" s="21">
        <v>135</v>
      </c>
      <c r="B75" s="21" t="s">
        <v>152</v>
      </c>
      <c r="C75" s="21" t="s">
        <v>120</v>
      </c>
      <c r="D75" s="21" t="s">
        <v>6</v>
      </c>
      <c r="E75" s="11">
        <v>11.7</v>
      </c>
      <c r="F75" s="11">
        <f t="shared" si="5"/>
        <v>11.7</v>
      </c>
      <c r="G75" s="8">
        <f>RANK(F75,$F$2:$F$84,0)</f>
        <v>20</v>
      </c>
      <c r="H75" s="11">
        <v>13.4</v>
      </c>
      <c r="I75" s="11">
        <f t="shared" si="6"/>
        <v>13.4</v>
      </c>
      <c r="J75" s="8">
        <f>RANK(I75,$I$2:$I$84,0)</f>
        <v>21</v>
      </c>
      <c r="K75" s="11">
        <f t="shared" si="7"/>
        <v>25.1</v>
      </c>
      <c r="L75" s="11">
        <f t="shared" si="8"/>
        <v>25.1</v>
      </c>
      <c r="M75" s="37"/>
      <c r="N75" s="33">
        <f>RANK(L75,$L$2:$L$84,0)</f>
        <v>21</v>
      </c>
      <c r="O75" s="37"/>
    </row>
    <row r="76" spans="1:15" s="36" customFormat="1" x14ac:dyDescent="0.25">
      <c r="A76" s="24"/>
      <c r="B76" s="24" t="s">
        <v>341</v>
      </c>
      <c r="C76" s="24" t="s">
        <v>120</v>
      </c>
      <c r="D76" s="24" t="s">
        <v>6</v>
      </c>
      <c r="E76" s="10">
        <f>SUM(E72:E75)-MIN(E72:E75)</f>
        <v>35.5</v>
      </c>
      <c r="F76" s="10"/>
      <c r="G76" s="12"/>
      <c r="H76" s="10">
        <f>SUM(H72:H75)-MIN(H72:H75)</f>
        <v>40.299999999999997</v>
      </c>
      <c r="I76" s="10"/>
      <c r="J76" s="12"/>
      <c r="K76" s="10">
        <f t="shared" si="7"/>
        <v>75.8</v>
      </c>
      <c r="L76" s="11"/>
      <c r="M76" s="10">
        <f>K76</f>
        <v>75.8</v>
      </c>
      <c r="N76" s="33"/>
      <c r="O76" s="12">
        <f>RANK(M76,$M$5:$M$85,0)</f>
        <v>5</v>
      </c>
    </row>
    <row r="77" spans="1:15" x14ac:dyDescent="0.25">
      <c r="A77" s="21">
        <v>136</v>
      </c>
      <c r="B77" s="21" t="s">
        <v>153</v>
      </c>
      <c r="C77" s="21" t="s">
        <v>124</v>
      </c>
      <c r="D77" s="21" t="s">
        <v>6</v>
      </c>
      <c r="E77" s="11">
        <v>10.9</v>
      </c>
      <c r="F77" s="11">
        <f t="shared" si="5"/>
        <v>10.9</v>
      </c>
      <c r="G77" s="8">
        <f>RANK(F77,$F$2:$F$84,0)</f>
        <v>39</v>
      </c>
      <c r="H77" s="11">
        <v>13.5</v>
      </c>
      <c r="I77" s="11">
        <f t="shared" si="6"/>
        <v>13.5</v>
      </c>
      <c r="J77" s="8">
        <f>RANK(I77,$I$2:$I$84,0)</f>
        <v>12</v>
      </c>
      <c r="K77" s="11">
        <f t="shared" si="7"/>
        <v>24.4</v>
      </c>
      <c r="L77" s="11">
        <f t="shared" si="8"/>
        <v>24.4</v>
      </c>
      <c r="M77" s="37"/>
      <c r="N77" s="33">
        <f>RANK(L77,$L$2:$L$84,0)</f>
        <v>35</v>
      </c>
      <c r="O77" s="37"/>
    </row>
    <row r="78" spans="1:15" x14ac:dyDescent="0.25">
      <c r="A78" s="21">
        <v>137</v>
      </c>
      <c r="B78" s="21" t="s">
        <v>154</v>
      </c>
      <c r="C78" s="21" t="s">
        <v>124</v>
      </c>
      <c r="D78" s="21" t="s">
        <v>6</v>
      </c>
      <c r="E78" s="11" t="s">
        <v>343</v>
      </c>
      <c r="F78" s="11" t="str">
        <f t="shared" si="5"/>
        <v>WD</v>
      </c>
      <c r="G78" s="8" t="s">
        <v>343</v>
      </c>
      <c r="H78" s="11" t="s">
        <v>343</v>
      </c>
      <c r="I78" s="11" t="str">
        <f t="shared" si="6"/>
        <v>WD</v>
      </c>
      <c r="J78" s="8" t="s">
        <v>343</v>
      </c>
      <c r="K78" s="11" t="s">
        <v>343</v>
      </c>
      <c r="L78" s="11" t="str">
        <f t="shared" si="8"/>
        <v>WD</v>
      </c>
      <c r="M78" s="37"/>
      <c r="N78" s="33" t="s">
        <v>343</v>
      </c>
      <c r="O78" s="37"/>
    </row>
    <row r="79" spans="1:15" ht="15" customHeight="1" x14ac:dyDescent="0.25">
      <c r="A79" s="21">
        <v>138</v>
      </c>
      <c r="B79" s="21" t="s">
        <v>155</v>
      </c>
      <c r="C79" s="21" t="s">
        <v>124</v>
      </c>
      <c r="D79" s="21" t="s">
        <v>6</v>
      </c>
      <c r="E79" s="11">
        <v>11.95</v>
      </c>
      <c r="F79" s="11">
        <f t="shared" si="5"/>
        <v>11.95</v>
      </c>
      <c r="G79" s="8">
        <f>RANK(F79,$F$2:$F$84,0)</f>
        <v>14</v>
      </c>
      <c r="H79" s="11">
        <v>13.2</v>
      </c>
      <c r="I79" s="11">
        <f t="shared" si="6"/>
        <v>13.2</v>
      </c>
      <c r="J79" s="8">
        <f>RANK(I79,$I$2:$I$84,0)</f>
        <v>36</v>
      </c>
      <c r="K79" s="11">
        <f t="shared" si="7"/>
        <v>25.15</v>
      </c>
      <c r="L79" s="11">
        <f t="shared" si="8"/>
        <v>25.15</v>
      </c>
      <c r="M79" s="37"/>
      <c r="N79" s="33">
        <f>RANK(L79,$L$2:$L$84,0)</f>
        <v>17</v>
      </c>
      <c r="O79" s="37"/>
    </row>
    <row r="80" spans="1:15" s="36" customFormat="1" ht="15" customHeight="1" x14ac:dyDescent="0.25">
      <c r="A80" s="24"/>
      <c r="B80" s="24" t="s">
        <v>341</v>
      </c>
      <c r="C80" s="24" t="s">
        <v>124</v>
      </c>
      <c r="D80" s="24" t="s">
        <v>6</v>
      </c>
      <c r="E80" s="10">
        <f>SUM(E77:E79)</f>
        <v>22.85</v>
      </c>
      <c r="F80" s="10"/>
      <c r="G80" s="12"/>
      <c r="H80" s="10">
        <f>SUM(H77:H79)</f>
        <v>26.7</v>
      </c>
      <c r="I80" s="10"/>
      <c r="J80" s="12"/>
      <c r="K80" s="10">
        <f t="shared" si="7"/>
        <v>49.55</v>
      </c>
      <c r="L80" s="11"/>
      <c r="M80" s="10">
        <f>K80</f>
        <v>49.55</v>
      </c>
      <c r="N80" s="33"/>
      <c r="O80" s="12">
        <f>RANK(M80,$M$5:$M$85,0)</f>
        <v>16</v>
      </c>
    </row>
    <row r="81" spans="1:15" x14ac:dyDescent="0.25">
      <c r="A81" s="21">
        <v>139</v>
      </c>
      <c r="B81" s="21" t="s">
        <v>156</v>
      </c>
      <c r="C81" s="21" t="s">
        <v>352</v>
      </c>
      <c r="D81" s="21" t="s">
        <v>6</v>
      </c>
      <c r="E81" s="11">
        <v>12.1</v>
      </c>
      <c r="F81" s="11">
        <f t="shared" si="5"/>
        <v>12.1</v>
      </c>
      <c r="G81" s="8">
        <f>RANK(F81,$F$2:$F$84,0)</f>
        <v>8</v>
      </c>
      <c r="H81" s="11">
        <v>13.2</v>
      </c>
      <c r="I81" s="11">
        <f t="shared" si="6"/>
        <v>13.2</v>
      </c>
      <c r="J81" s="8">
        <f>RANK(I81,$I$2:$I$84,0)</f>
        <v>36</v>
      </c>
      <c r="K81" s="11">
        <f t="shared" si="7"/>
        <v>25.299999999999997</v>
      </c>
      <c r="L81" s="11">
        <f t="shared" si="8"/>
        <v>25.299999999999997</v>
      </c>
      <c r="M81" s="37"/>
      <c r="N81" s="33">
        <f>RANK(L81,$L$2:$L$84,0)</f>
        <v>14</v>
      </c>
      <c r="O81" s="37"/>
    </row>
    <row r="82" spans="1:15" x14ac:dyDescent="0.25">
      <c r="A82" s="21">
        <v>140</v>
      </c>
      <c r="B82" s="21" t="s">
        <v>157</v>
      </c>
      <c r="C82" s="21" t="s">
        <v>352</v>
      </c>
      <c r="D82" s="21" t="s">
        <v>6</v>
      </c>
      <c r="E82" s="11">
        <v>10.6</v>
      </c>
      <c r="F82" s="11">
        <f t="shared" si="5"/>
        <v>10.6</v>
      </c>
      <c r="G82" s="8">
        <f>RANK(F82,$F$2:$F$84,0)</f>
        <v>44</v>
      </c>
      <c r="H82" s="11">
        <v>13.35</v>
      </c>
      <c r="I82" s="11">
        <f t="shared" si="6"/>
        <v>13.35</v>
      </c>
      <c r="J82" s="8">
        <f>RANK(I82,$I$2:$I$84,0)</f>
        <v>23</v>
      </c>
      <c r="K82" s="11">
        <f t="shared" si="7"/>
        <v>23.95</v>
      </c>
      <c r="L82" s="11">
        <f t="shared" si="8"/>
        <v>23.95</v>
      </c>
      <c r="M82" s="37"/>
      <c r="N82" s="33">
        <f>RANK(L82,$L$2:$L$84,0)</f>
        <v>42</v>
      </c>
      <c r="O82" s="37"/>
    </row>
    <row r="83" spans="1:15" x14ac:dyDescent="0.25">
      <c r="A83" s="21">
        <v>141</v>
      </c>
      <c r="B83" s="21" t="s">
        <v>158</v>
      </c>
      <c r="C83" s="21" t="s">
        <v>352</v>
      </c>
      <c r="D83" s="21" t="s">
        <v>6</v>
      </c>
      <c r="E83" s="11">
        <v>11.1</v>
      </c>
      <c r="F83" s="11">
        <f t="shared" si="5"/>
        <v>11.1</v>
      </c>
      <c r="G83" s="8">
        <f>RANK(F83,$F$2:$F$84,0)</f>
        <v>34</v>
      </c>
      <c r="H83" s="11">
        <v>13.5</v>
      </c>
      <c r="I83" s="11">
        <f t="shared" si="6"/>
        <v>13.5</v>
      </c>
      <c r="J83" s="8">
        <f>RANK(I83,$I$2:$I$84,0)</f>
        <v>12</v>
      </c>
      <c r="K83" s="11">
        <f t="shared" si="7"/>
        <v>24.6</v>
      </c>
      <c r="L83" s="11">
        <f t="shared" si="8"/>
        <v>24.6</v>
      </c>
      <c r="M83" s="37"/>
      <c r="N83" s="33">
        <f>RANK(L83,$L$2:$L$84,0)</f>
        <v>31</v>
      </c>
      <c r="O83" s="37"/>
    </row>
    <row r="84" spans="1:15" x14ac:dyDescent="0.25">
      <c r="A84" s="21">
        <v>142</v>
      </c>
      <c r="B84" s="21" t="s">
        <v>159</v>
      </c>
      <c r="C84" s="21" t="s">
        <v>352</v>
      </c>
      <c r="D84" s="21" t="s">
        <v>6</v>
      </c>
      <c r="E84" s="11">
        <v>11.4</v>
      </c>
      <c r="F84" s="11">
        <f t="shared" si="5"/>
        <v>11.4</v>
      </c>
      <c r="G84" s="8">
        <f>RANK(F84,$F$2:$F$84,0)</f>
        <v>26</v>
      </c>
      <c r="H84" s="11">
        <v>12.8</v>
      </c>
      <c r="I84" s="11">
        <f t="shared" si="6"/>
        <v>12.8</v>
      </c>
      <c r="J84" s="8">
        <f>RANK(I84,$I$2:$I$84,0)</f>
        <v>49</v>
      </c>
      <c r="K84" s="11">
        <f t="shared" si="7"/>
        <v>24.200000000000003</v>
      </c>
      <c r="L84" s="11">
        <f t="shared" si="8"/>
        <v>24.200000000000003</v>
      </c>
      <c r="M84" s="37"/>
      <c r="N84" s="33">
        <f>RANK(L84,$L$2:$L$84,0)</f>
        <v>39</v>
      </c>
      <c r="O84" s="37"/>
    </row>
    <row r="85" spans="1:15" s="16" customFormat="1" ht="14.25" x14ac:dyDescent="0.2">
      <c r="A85" s="12"/>
      <c r="B85" s="12" t="s">
        <v>341</v>
      </c>
      <c r="C85" s="24" t="s">
        <v>352</v>
      </c>
      <c r="D85" s="12" t="s">
        <v>6</v>
      </c>
      <c r="E85" s="10">
        <f>SUM(E81:E84)-MIN(E81:E84)</f>
        <v>34.599999999999994</v>
      </c>
      <c r="F85" s="12"/>
      <c r="G85" s="12"/>
      <c r="H85" s="10">
        <f>SUM(H81:H84)-MIN(H81:H84)</f>
        <v>40.049999999999997</v>
      </c>
      <c r="I85" s="12"/>
      <c r="J85" s="12"/>
      <c r="K85" s="10">
        <f t="shared" si="7"/>
        <v>74.649999999999991</v>
      </c>
      <c r="L85" s="11"/>
      <c r="M85" s="10">
        <f>K85</f>
        <v>74.649999999999991</v>
      </c>
      <c r="N85" s="12"/>
      <c r="O85" s="12">
        <f>RANK(M85,$M$5:$M$85,0)</f>
        <v>9</v>
      </c>
    </row>
  </sheetData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60" verticalDpi="360" r:id="rId1"/>
  <headerFooter>
    <oddHeader>&amp;CUnder 12 Girls&amp;RPage &amp;P of &amp;N</oddHeader>
    <oddFooter>&amp;LKirkcaldy Gymnastics Club Annual Floor and Vault Competition 2018&amp;R&amp;G</oddFooter>
  </headerFooter>
  <rowBreaks count="1" manualBreakCount="1">
    <brk id="4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workbookViewId="0">
      <selection activeCell="K16" sqref="K16"/>
    </sheetView>
  </sheetViews>
  <sheetFormatPr defaultRowHeight="15" x14ac:dyDescent="0.25"/>
  <cols>
    <col min="1" max="1" width="5.5703125" customWidth="1"/>
    <col min="2" max="2" width="18.7109375" customWidth="1"/>
    <col min="3" max="3" width="13.42578125" customWidth="1"/>
    <col min="6" max="6" width="0" hidden="1" customWidth="1"/>
    <col min="9" max="9" width="0" hidden="1" customWidth="1"/>
    <col min="11" max="11" width="10.42578125" customWidth="1"/>
    <col min="12" max="13" width="0" hidden="1" customWidth="1"/>
  </cols>
  <sheetData>
    <row r="1" spans="1:15" s="6" customFormat="1" x14ac:dyDescent="0.25">
      <c r="A1" s="7" t="s">
        <v>338</v>
      </c>
    </row>
    <row r="2" spans="1:15" s="1" customFormat="1" ht="30" customHeight="1" x14ac:dyDescent="0.25">
      <c r="A2" s="17" t="s">
        <v>330</v>
      </c>
      <c r="B2" s="17" t="s">
        <v>0</v>
      </c>
      <c r="C2" s="17" t="s">
        <v>1</v>
      </c>
      <c r="D2" s="17" t="s">
        <v>4</v>
      </c>
      <c r="E2" s="18" t="s">
        <v>2</v>
      </c>
      <c r="F2" s="17"/>
      <c r="G2" s="17" t="s">
        <v>331</v>
      </c>
      <c r="H2" s="18" t="s">
        <v>3</v>
      </c>
      <c r="I2" s="17"/>
      <c r="J2" s="17" t="s">
        <v>331</v>
      </c>
      <c r="K2" s="19" t="s">
        <v>332</v>
      </c>
      <c r="L2" s="19"/>
      <c r="M2" s="19"/>
      <c r="N2" s="19" t="s">
        <v>333</v>
      </c>
      <c r="O2" s="20" t="s">
        <v>334</v>
      </c>
    </row>
    <row r="3" spans="1:15" ht="28.5" customHeight="1" x14ac:dyDescent="0.25">
      <c r="A3" s="21">
        <v>226</v>
      </c>
      <c r="B3" s="21" t="s">
        <v>245</v>
      </c>
      <c r="C3" s="21" t="s">
        <v>217</v>
      </c>
      <c r="D3" s="21" t="s">
        <v>33</v>
      </c>
      <c r="E3" s="11">
        <v>10.6</v>
      </c>
      <c r="F3" s="11">
        <f>E3</f>
        <v>10.6</v>
      </c>
      <c r="G3" s="8">
        <f>RANK(F3,$F$3:$F$27,0)</f>
        <v>11</v>
      </c>
      <c r="H3" s="11">
        <v>13.1</v>
      </c>
      <c r="I3" s="11">
        <f>H3</f>
        <v>13.1</v>
      </c>
      <c r="J3" s="8">
        <f>RANK(I3,$I$3:$I$27,0)</f>
        <v>8</v>
      </c>
      <c r="K3" s="11">
        <f t="shared" ref="K3" si="0">E3+H3</f>
        <v>23.7</v>
      </c>
      <c r="L3" s="11">
        <f>K3</f>
        <v>23.7</v>
      </c>
      <c r="M3" s="11"/>
      <c r="N3" s="33">
        <f>RANK(L3,$L$3:$L$27,0)</f>
        <v>11</v>
      </c>
      <c r="O3" s="29"/>
    </row>
    <row r="4" spans="1:15" ht="15" customHeight="1" x14ac:dyDescent="0.25">
      <c r="A4" s="21">
        <v>227</v>
      </c>
      <c r="B4" s="21" t="s">
        <v>246</v>
      </c>
      <c r="C4" s="21" t="s">
        <v>78</v>
      </c>
      <c r="D4" s="21" t="s">
        <v>33</v>
      </c>
      <c r="E4" s="11">
        <v>12.1</v>
      </c>
      <c r="F4" s="11">
        <f t="shared" ref="F4:F27" si="1">E4</f>
        <v>12.1</v>
      </c>
      <c r="G4" s="8">
        <f t="shared" ref="G4:G27" si="2">RANK(F4,$F$3:$F$27,0)</f>
        <v>2</v>
      </c>
      <c r="H4" s="11">
        <v>13.25</v>
      </c>
      <c r="I4" s="11">
        <f t="shared" ref="I4:I27" si="3">H4</f>
        <v>13.25</v>
      </c>
      <c r="J4" s="8">
        <f t="shared" ref="J4:J27" si="4">RANK(I4,$I$3:$I$27,0)</f>
        <v>7</v>
      </c>
      <c r="K4" s="11">
        <f t="shared" ref="K4:K27" si="5">E4+H4</f>
        <v>25.35</v>
      </c>
      <c r="L4" s="11">
        <f t="shared" ref="L4:L27" si="6">K4</f>
        <v>25.35</v>
      </c>
      <c r="M4" s="11"/>
      <c r="N4" s="33">
        <f t="shared" ref="N4:N27" si="7">RANK(L4,$L$3:$L$27,0)</f>
        <v>4</v>
      </c>
      <c r="O4" s="29"/>
    </row>
    <row r="5" spans="1:15" ht="15" customHeight="1" x14ac:dyDescent="0.25">
      <c r="A5" s="21">
        <v>228</v>
      </c>
      <c r="B5" s="21" t="s">
        <v>247</v>
      </c>
      <c r="C5" s="21" t="s">
        <v>78</v>
      </c>
      <c r="D5" s="21" t="s">
        <v>33</v>
      </c>
      <c r="E5" s="11">
        <v>10.5</v>
      </c>
      <c r="F5" s="11">
        <f t="shared" si="1"/>
        <v>10.5</v>
      </c>
      <c r="G5" s="8">
        <f t="shared" si="2"/>
        <v>12</v>
      </c>
      <c r="H5" s="11">
        <v>12.9</v>
      </c>
      <c r="I5" s="11">
        <f t="shared" si="3"/>
        <v>12.9</v>
      </c>
      <c r="J5" s="8">
        <f t="shared" si="4"/>
        <v>16</v>
      </c>
      <c r="K5" s="11">
        <f t="shared" si="5"/>
        <v>23.4</v>
      </c>
      <c r="L5" s="11">
        <f t="shared" si="6"/>
        <v>23.4</v>
      </c>
      <c r="M5" s="11"/>
      <c r="N5" s="33">
        <f t="shared" si="7"/>
        <v>13</v>
      </c>
      <c r="O5" s="29"/>
    </row>
    <row r="6" spans="1:15" ht="15" customHeight="1" x14ac:dyDescent="0.25">
      <c r="A6" s="21">
        <v>229</v>
      </c>
      <c r="B6" s="21" t="s">
        <v>248</v>
      </c>
      <c r="C6" s="21" t="s">
        <v>131</v>
      </c>
      <c r="D6" s="21" t="s">
        <v>33</v>
      </c>
      <c r="E6" s="11">
        <v>8.6999999999999993</v>
      </c>
      <c r="F6" s="11">
        <f t="shared" si="1"/>
        <v>8.6999999999999993</v>
      </c>
      <c r="G6" s="8">
        <f t="shared" si="2"/>
        <v>19</v>
      </c>
      <c r="H6" s="11">
        <v>12.7</v>
      </c>
      <c r="I6" s="11">
        <f t="shared" si="3"/>
        <v>12.7</v>
      </c>
      <c r="J6" s="8">
        <f t="shared" si="4"/>
        <v>18</v>
      </c>
      <c r="K6" s="11">
        <f t="shared" si="5"/>
        <v>21.4</v>
      </c>
      <c r="L6" s="11">
        <f t="shared" si="6"/>
        <v>21.4</v>
      </c>
      <c r="M6" s="11"/>
      <c r="N6" s="33">
        <f t="shared" si="7"/>
        <v>19</v>
      </c>
      <c r="O6" s="29"/>
    </row>
    <row r="7" spans="1:15" ht="15" customHeight="1" x14ac:dyDescent="0.25">
      <c r="A7" s="21">
        <v>230</v>
      </c>
      <c r="B7" s="21" t="s">
        <v>249</v>
      </c>
      <c r="C7" s="21" t="s">
        <v>272</v>
      </c>
      <c r="D7" s="21" t="s">
        <v>6</v>
      </c>
      <c r="E7" s="11">
        <v>11.1</v>
      </c>
      <c r="F7" s="11">
        <f t="shared" si="1"/>
        <v>11.1</v>
      </c>
      <c r="G7" s="8">
        <f t="shared" si="2"/>
        <v>8</v>
      </c>
      <c r="H7" s="11">
        <v>13.5</v>
      </c>
      <c r="I7" s="11">
        <f t="shared" si="3"/>
        <v>13.5</v>
      </c>
      <c r="J7" s="8">
        <f t="shared" si="4"/>
        <v>2</v>
      </c>
      <c r="K7" s="11">
        <f t="shared" si="5"/>
        <v>24.6</v>
      </c>
      <c r="L7" s="11">
        <f t="shared" si="6"/>
        <v>24.6</v>
      </c>
      <c r="M7" s="11"/>
      <c r="N7" s="33">
        <f t="shared" si="7"/>
        <v>7</v>
      </c>
      <c r="O7" s="29"/>
    </row>
    <row r="8" spans="1:15" ht="15" customHeight="1" x14ac:dyDescent="0.25">
      <c r="A8" s="21">
        <v>231</v>
      </c>
      <c r="B8" s="21" t="s">
        <v>250</v>
      </c>
      <c r="C8" s="21" t="s">
        <v>272</v>
      </c>
      <c r="D8" s="21" t="s">
        <v>6</v>
      </c>
      <c r="E8" s="11">
        <v>12.05</v>
      </c>
      <c r="F8" s="11">
        <f t="shared" si="1"/>
        <v>12.05</v>
      </c>
      <c r="G8" s="8">
        <f t="shared" si="2"/>
        <v>3</v>
      </c>
      <c r="H8" s="11">
        <v>13.5</v>
      </c>
      <c r="I8" s="11">
        <f t="shared" si="3"/>
        <v>13.5</v>
      </c>
      <c r="J8" s="8">
        <f t="shared" si="4"/>
        <v>2</v>
      </c>
      <c r="K8" s="11">
        <f t="shared" si="5"/>
        <v>25.55</v>
      </c>
      <c r="L8" s="11">
        <f t="shared" si="6"/>
        <v>25.55</v>
      </c>
      <c r="M8" s="11"/>
      <c r="N8" s="33">
        <f t="shared" si="7"/>
        <v>2</v>
      </c>
      <c r="O8" s="29"/>
    </row>
    <row r="9" spans="1:15" ht="15" customHeight="1" x14ac:dyDescent="0.25">
      <c r="A9" s="21">
        <v>232</v>
      </c>
      <c r="B9" s="21" t="s">
        <v>251</v>
      </c>
      <c r="C9" s="21" t="s">
        <v>272</v>
      </c>
      <c r="D9" s="21" t="s">
        <v>6</v>
      </c>
      <c r="E9" s="11">
        <v>10.8</v>
      </c>
      <c r="F9" s="11">
        <f t="shared" si="1"/>
        <v>10.8</v>
      </c>
      <c r="G9" s="8">
        <f t="shared" si="2"/>
        <v>10</v>
      </c>
      <c r="H9" s="11">
        <v>13.4</v>
      </c>
      <c r="I9" s="11">
        <f t="shared" si="3"/>
        <v>13.4</v>
      </c>
      <c r="J9" s="8">
        <f t="shared" si="4"/>
        <v>5</v>
      </c>
      <c r="K9" s="11">
        <f t="shared" si="5"/>
        <v>24.200000000000003</v>
      </c>
      <c r="L9" s="11">
        <f t="shared" si="6"/>
        <v>24.200000000000003</v>
      </c>
      <c r="M9" s="11"/>
      <c r="N9" s="33">
        <f t="shared" si="7"/>
        <v>8</v>
      </c>
      <c r="O9" s="29"/>
    </row>
    <row r="10" spans="1:15" s="27" customFormat="1" ht="15" customHeight="1" x14ac:dyDescent="0.25">
      <c r="A10" s="24"/>
      <c r="B10" s="24" t="s">
        <v>341</v>
      </c>
      <c r="C10" s="24" t="s">
        <v>272</v>
      </c>
      <c r="D10" s="24" t="s">
        <v>6</v>
      </c>
      <c r="E10" s="10">
        <f>SUM(E7:E9)</f>
        <v>33.950000000000003</v>
      </c>
      <c r="F10" s="10"/>
      <c r="G10" s="12"/>
      <c r="H10" s="10">
        <f>SUM(H7:H9)</f>
        <v>40.4</v>
      </c>
      <c r="I10" s="10"/>
      <c r="J10" s="12"/>
      <c r="K10" s="10">
        <f t="shared" si="5"/>
        <v>74.349999999999994</v>
      </c>
      <c r="L10" s="10"/>
      <c r="M10" s="10">
        <f>K10</f>
        <v>74.349999999999994</v>
      </c>
      <c r="N10" s="12"/>
      <c r="O10" s="12">
        <f>RANK(M10,$M$3:$M$27,0)</f>
        <v>2</v>
      </c>
    </row>
    <row r="11" spans="1:15" x14ac:dyDescent="0.25">
      <c r="A11" s="21">
        <v>238</v>
      </c>
      <c r="B11" s="21" t="s">
        <v>257</v>
      </c>
      <c r="C11" s="21" t="s">
        <v>196</v>
      </c>
      <c r="D11" s="21" t="s">
        <v>6</v>
      </c>
      <c r="E11" s="11">
        <v>11.8</v>
      </c>
      <c r="F11" s="11">
        <f t="shared" si="1"/>
        <v>11.8</v>
      </c>
      <c r="G11" s="8">
        <f t="shared" si="2"/>
        <v>5</v>
      </c>
      <c r="H11" s="11">
        <v>13.5</v>
      </c>
      <c r="I11" s="11">
        <f t="shared" si="3"/>
        <v>13.5</v>
      </c>
      <c r="J11" s="8">
        <f t="shared" si="4"/>
        <v>2</v>
      </c>
      <c r="K11" s="11">
        <f t="shared" si="5"/>
        <v>25.3</v>
      </c>
      <c r="L11" s="11">
        <f t="shared" si="6"/>
        <v>25.3</v>
      </c>
      <c r="M11" s="11"/>
      <c r="N11" s="33">
        <f t="shared" si="7"/>
        <v>5</v>
      </c>
      <c r="O11" s="29"/>
    </row>
    <row r="12" spans="1:15" x14ac:dyDescent="0.25">
      <c r="A12" s="21">
        <v>239</v>
      </c>
      <c r="B12" s="21" t="s">
        <v>258</v>
      </c>
      <c r="C12" s="21" t="s">
        <v>196</v>
      </c>
      <c r="D12" s="21" t="s">
        <v>6</v>
      </c>
      <c r="E12" s="11">
        <v>10.4</v>
      </c>
      <c r="F12" s="11">
        <f t="shared" si="1"/>
        <v>10.4</v>
      </c>
      <c r="G12" s="8">
        <f t="shared" si="2"/>
        <v>13</v>
      </c>
      <c r="H12" s="11">
        <v>13.1</v>
      </c>
      <c r="I12" s="11">
        <f t="shared" si="3"/>
        <v>13.1</v>
      </c>
      <c r="J12" s="8">
        <f t="shared" si="4"/>
        <v>8</v>
      </c>
      <c r="K12" s="11">
        <f t="shared" si="5"/>
        <v>23.5</v>
      </c>
      <c r="L12" s="11">
        <f t="shared" si="6"/>
        <v>23.5</v>
      </c>
      <c r="M12" s="11"/>
      <c r="N12" s="33">
        <f t="shared" si="7"/>
        <v>12</v>
      </c>
      <c r="O12" s="29"/>
    </row>
    <row r="13" spans="1:15" x14ac:dyDescent="0.25">
      <c r="A13" s="21">
        <v>240</v>
      </c>
      <c r="B13" s="21" t="s">
        <v>259</v>
      </c>
      <c r="C13" s="21" t="s">
        <v>196</v>
      </c>
      <c r="D13" s="21" t="s">
        <v>6</v>
      </c>
      <c r="E13" s="11">
        <v>11.9</v>
      </c>
      <c r="F13" s="11">
        <f t="shared" si="1"/>
        <v>11.9</v>
      </c>
      <c r="G13" s="8">
        <f t="shared" si="2"/>
        <v>4</v>
      </c>
      <c r="H13" s="11">
        <v>13.6</v>
      </c>
      <c r="I13" s="11">
        <f t="shared" si="3"/>
        <v>13.6</v>
      </c>
      <c r="J13" s="8">
        <f t="shared" si="4"/>
        <v>1</v>
      </c>
      <c r="K13" s="11">
        <f t="shared" si="5"/>
        <v>25.5</v>
      </c>
      <c r="L13" s="11">
        <f t="shared" si="6"/>
        <v>25.5</v>
      </c>
      <c r="M13" s="11"/>
      <c r="N13" s="33">
        <f t="shared" si="7"/>
        <v>3</v>
      </c>
      <c r="O13" s="29"/>
    </row>
    <row r="14" spans="1:15" x14ac:dyDescent="0.25">
      <c r="A14" s="21">
        <v>241</v>
      </c>
      <c r="B14" s="21" t="s">
        <v>260</v>
      </c>
      <c r="C14" s="21" t="s">
        <v>196</v>
      </c>
      <c r="D14" s="21" t="s">
        <v>6</v>
      </c>
      <c r="E14" s="11">
        <v>9.6</v>
      </c>
      <c r="F14" s="11">
        <f t="shared" si="1"/>
        <v>9.6</v>
      </c>
      <c r="G14" s="8">
        <f t="shared" si="2"/>
        <v>15</v>
      </c>
      <c r="H14" s="11">
        <v>13.1</v>
      </c>
      <c r="I14" s="11">
        <f t="shared" si="3"/>
        <v>13.1</v>
      </c>
      <c r="J14" s="8">
        <f t="shared" si="4"/>
        <v>8</v>
      </c>
      <c r="K14" s="11">
        <f t="shared" si="5"/>
        <v>22.7</v>
      </c>
      <c r="L14" s="11">
        <f t="shared" si="6"/>
        <v>22.7</v>
      </c>
      <c r="M14" s="11"/>
      <c r="N14" s="33">
        <f t="shared" si="7"/>
        <v>15</v>
      </c>
      <c r="O14" s="29"/>
    </row>
    <row r="15" spans="1:15" s="27" customFormat="1" x14ac:dyDescent="0.25">
      <c r="A15" s="24"/>
      <c r="B15" s="24" t="s">
        <v>341</v>
      </c>
      <c r="C15" s="24" t="s">
        <v>196</v>
      </c>
      <c r="D15" s="24" t="s">
        <v>6</v>
      </c>
      <c r="E15" s="10">
        <f>SUM(E11:E14)-MIN(E11:E14)</f>
        <v>34.1</v>
      </c>
      <c r="F15" s="10"/>
      <c r="G15" s="12"/>
      <c r="H15" s="10">
        <f>SUM(H11:H14)-MIN(H11:H14)</f>
        <v>40.200000000000003</v>
      </c>
      <c r="I15" s="10"/>
      <c r="J15" s="12"/>
      <c r="K15" s="10">
        <f t="shared" si="5"/>
        <v>74.300000000000011</v>
      </c>
      <c r="L15" s="10"/>
      <c r="M15" s="10">
        <f>K15</f>
        <v>74.300000000000011</v>
      </c>
      <c r="N15" s="12"/>
      <c r="O15" s="12">
        <f>RANK(M15,$M$3:$M$27,0)</f>
        <v>3</v>
      </c>
    </row>
    <row r="16" spans="1:15" x14ac:dyDescent="0.25">
      <c r="A16" s="21">
        <v>242</v>
      </c>
      <c r="B16" s="21" t="s">
        <v>261</v>
      </c>
      <c r="C16" s="21" t="s">
        <v>196</v>
      </c>
      <c r="D16" s="21" t="s">
        <v>10</v>
      </c>
      <c r="E16" s="11">
        <v>12.65</v>
      </c>
      <c r="F16" s="11">
        <f t="shared" si="1"/>
        <v>12.65</v>
      </c>
      <c r="G16" s="8">
        <f t="shared" si="2"/>
        <v>1</v>
      </c>
      <c r="H16" s="11">
        <v>13.1</v>
      </c>
      <c r="I16" s="11">
        <f t="shared" si="3"/>
        <v>13.1</v>
      </c>
      <c r="J16" s="8">
        <f t="shared" si="4"/>
        <v>8</v>
      </c>
      <c r="K16" s="11">
        <f t="shared" si="5"/>
        <v>25.75</v>
      </c>
      <c r="L16" s="11">
        <f t="shared" si="6"/>
        <v>25.75</v>
      </c>
      <c r="M16" s="11"/>
      <c r="N16" s="33">
        <f t="shared" si="7"/>
        <v>1</v>
      </c>
      <c r="O16" s="29"/>
    </row>
    <row r="17" spans="1:15" x14ac:dyDescent="0.25">
      <c r="A17" s="21">
        <v>243</v>
      </c>
      <c r="B17" s="21" t="s">
        <v>262</v>
      </c>
      <c r="C17" s="21" t="s">
        <v>196</v>
      </c>
      <c r="D17" s="21" t="s">
        <v>10</v>
      </c>
      <c r="E17" s="11">
        <v>11.3</v>
      </c>
      <c r="F17" s="11">
        <f t="shared" si="1"/>
        <v>11.3</v>
      </c>
      <c r="G17" s="8">
        <f t="shared" si="2"/>
        <v>6</v>
      </c>
      <c r="H17" s="11">
        <v>13.35</v>
      </c>
      <c r="I17" s="11">
        <f t="shared" si="3"/>
        <v>13.35</v>
      </c>
      <c r="J17" s="8">
        <f t="shared" si="4"/>
        <v>6</v>
      </c>
      <c r="K17" s="11">
        <f t="shared" si="5"/>
        <v>24.65</v>
      </c>
      <c r="L17" s="11">
        <f t="shared" si="6"/>
        <v>24.65</v>
      </c>
      <c r="M17" s="11"/>
      <c r="N17" s="33">
        <f t="shared" si="7"/>
        <v>6</v>
      </c>
      <c r="O17" s="29"/>
    </row>
    <row r="18" spans="1:15" x14ac:dyDescent="0.25">
      <c r="A18" s="21">
        <v>244</v>
      </c>
      <c r="B18" s="21" t="s">
        <v>263</v>
      </c>
      <c r="C18" s="21" t="s">
        <v>196</v>
      </c>
      <c r="D18" s="21" t="s">
        <v>10</v>
      </c>
      <c r="E18" s="11" t="s">
        <v>343</v>
      </c>
      <c r="F18" s="11" t="s">
        <v>343</v>
      </c>
      <c r="G18" s="11" t="s">
        <v>343</v>
      </c>
      <c r="H18" s="11" t="s">
        <v>343</v>
      </c>
      <c r="I18" s="11" t="s">
        <v>343</v>
      </c>
      <c r="J18" s="11" t="s">
        <v>343</v>
      </c>
      <c r="K18" s="11" t="s">
        <v>343</v>
      </c>
      <c r="L18" s="11" t="s">
        <v>343</v>
      </c>
      <c r="M18" s="11" t="s">
        <v>343</v>
      </c>
      <c r="N18" s="11" t="s">
        <v>343</v>
      </c>
      <c r="O18" s="29"/>
    </row>
    <row r="19" spans="1:15" x14ac:dyDescent="0.25">
      <c r="A19" s="21">
        <v>245</v>
      </c>
      <c r="B19" s="21" t="s">
        <v>264</v>
      </c>
      <c r="C19" s="21" t="s">
        <v>196</v>
      </c>
      <c r="D19" s="21" t="s">
        <v>10</v>
      </c>
      <c r="E19" s="11">
        <v>11.25</v>
      </c>
      <c r="F19" s="11">
        <f t="shared" si="1"/>
        <v>11.25</v>
      </c>
      <c r="G19" s="8">
        <f t="shared" si="2"/>
        <v>7</v>
      </c>
      <c r="H19" s="11">
        <v>12.9</v>
      </c>
      <c r="I19" s="11">
        <f t="shared" si="3"/>
        <v>12.9</v>
      </c>
      <c r="J19" s="8">
        <f t="shared" si="4"/>
        <v>16</v>
      </c>
      <c r="K19" s="11">
        <f t="shared" si="5"/>
        <v>24.15</v>
      </c>
      <c r="L19" s="11">
        <f t="shared" si="6"/>
        <v>24.15</v>
      </c>
      <c r="M19" s="11"/>
      <c r="N19" s="33">
        <f t="shared" si="7"/>
        <v>9</v>
      </c>
      <c r="O19" s="29"/>
    </row>
    <row r="20" spans="1:15" s="27" customFormat="1" x14ac:dyDescent="0.25">
      <c r="A20" s="24"/>
      <c r="B20" s="24" t="s">
        <v>341</v>
      </c>
      <c r="C20" s="24" t="s">
        <v>196</v>
      </c>
      <c r="D20" s="24" t="s">
        <v>10</v>
      </c>
      <c r="E20" s="10">
        <f>SUM(E16:E19)</f>
        <v>35.200000000000003</v>
      </c>
      <c r="F20" s="10"/>
      <c r="G20" s="12"/>
      <c r="H20" s="10">
        <f>SUM(H16:H19)</f>
        <v>39.35</v>
      </c>
      <c r="I20" s="10"/>
      <c r="J20" s="12"/>
      <c r="K20" s="10">
        <f t="shared" ref="K20" si="8">E20+H20</f>
        <v>74.550000000000011</v>
      </c>
      <c r="L20" s="10"/>
      <c r="M20" s="10">
        <f>K20</f>
        <v>74.550000000000011</v>
      </c>
      <c r="N20" s="12"/>
      <c r="O20" s="12">
        <f>RANK(M20,$M$3:$M$27,0)</f>
        <v>1</v>
      </c>
    </row>
    <row r="21" spans="1:15" x14ac:dyDescent="0.25">
      <c r="A21" s="21">
        <v>246</v>
      </c>
      <c r="B21" s="21" t="s">
        <v>265</v>
      </c>
      <c r="C21" s="21" t="s">
        <v>196</v>
      </c>
      <c r="D21" s="21" t="s">
        <v>15</v>
      </c>
      <c r="E21" s="11">
        <v>11</v>
      </c>
      <c r="F21" s="11">
        <f t="shared" si="1"/>
        <v>11</v>
      </c>
      <c r="G21" s="8">
        <f t="shared" si="2"/>
        <v>9</v>
      </c>
      <c r="H21" s="11">
        <v>13.05</v>
      </c>
      <c r="I21" s="11">
        <f t="shared" si="3"/>
        <v>13.05</v>
      </c>
      <c r="J21" s="8">
        <f t="shared" si="4"/>
        <v>13</v>
      </c>
      <c r="K21" s="11">
        <f t="shared" si="5"/>
        <v>24.05</v>
      </c>
      <c r="L21" s="11">
        <f t="shared" si="6"/>
        <v>24.05</v>
      </c>
      <c r="M21" s="11"/>
      <c r="N21" s="33">
        <f t="shared" si="7"/>
        <v>10</v>
      </c>
      <c r="O21" s="29"/>
    </row>
    <row r="22" spans="1:15" x14ac:dyDescent="0.25">
      <c r="A22" s="21">
        <v>247</v>
      </c>
      <c r="B22" s="21" t="s">
        <v>266</v>
      </c>
      <c r="C22" s="21" t="s">
        <v>196</v>
      </c>
      <c r="D22" s="21" t="s">
        <v>15</v>
      </c>
      <c r="E22" s="11">
        <v>9</v>
      </c>
      <c r="F22" s="11">
        <f t="shared" si="1"/>
        <v>9</v>
      </c>
      <c r="G22" s="8">
        <f t="shared" si="2"/>
        <v>18</v>
      </c>
      <c r="H22" s="11">
        <v>13</v>
      </c>
      <c r="I22" s="11">
        <f t="shared" si="3"/>
        <v>13</v>
      </c>
      <c r="J22" s="8">
        <f t="shared" si="4"/>
        <v>14</v>
      </c>
      <c r="K22" s="11">
        <f t="shared" si="5"/>
        <v>22</v>
      </c>
      <c r="L22" s="11">
        <f t="shared" si="6"/>
        <v>22</v>
      </c>
      <c r="M22" s="11"/>
      <c r="N22" s="33">
        <f t="shared" si="7"/>
        <v>17</v>
      </c>
      <c r="O22" s="29"/>
    </row>
    <row r="23" spans="1:15" x14ac:dyDescent="0.25">
      <c r="A23" s="21">
        <v>248</v>
      </c>
      <c r="B23" s="21" t="s">
        <v>267</v>
      </c>
      <c r="C23" s="21" t="s">
        <v>196</v>
      </c>
      <c r="D23" s="21" t="s">
        <v>15</v>
      </c>
      <c r="E23" s="11">
        <v>9.9499999999999993</v>
      </c>
      <c r="F23" s="11">
        <f t="shared" si="1"/>
        <v>9.9499999999999993</v>
      </c>
      <c r="G23" s="8">
        <f t="shared" si="2"/>
        <v>14</v>
      </c>
      <c r="H23" s="11">
        <v>13.1</v>
      </c>
      <c r="I23" s="11">
        <f t="shared" si="3"/>
        <v>13.1</v>
      </c>
      <c r="J23" s="8">
        <f t="shared" si="4"/>
        <v>8</v>
      </c>
      <c r="K23" s="11">
        <f t="shared" si="5"/>
        <v>23.049999999999997</v>
      </c>
      <c r="L23" s="11">
        <f t="shared" si="6"/>
        <v>23.049999999999997</v>
      </c>
      <c r="M23" s="11"/>
      <c r="N23" s="33">
        <f t="shared" si="7"/>
        <v>14</v>
      </c>
      <c r="O23" s="29"/>
    </row>
    <row r="24" spans="1:15" s="27" customFormat="1" x14ac:dyDescent="0.25">
      <c r="A24" s="24"/>
      <c r="B24" s="24" t="s">
        <v>341</v>
      </c>
      <c r="C24" s="24" t="s">
        <v>196</v>
      </c>
      <c r="D24" s="24" t="s">
        <v>15</v>
      </c>
      <c r="E24" s="10">
        <f>SUM(E21:E23)</f>
        <v>29.95</v>
      </c>
      <c r="F24" s="10"/>
      <c r="G24" s="12"/>
      <c r="H24" s="10">
        <f>SUM(H21:H23)</f>
        <v>39.15</v>
      </c>
      <c r="I24" s="10"/>
      <c r="J24" s="12"/>
      <c r="K24" s="10">
        <f t="shared" ref="K24" si="9">E24+H24</f>
        <v>69.099999999999994</v>
      </c>
      <c r="L24" s="10"/>
      <c r="M24" s="10">
        <f>K24</f>
        <v>69.099999999999994</v>
      </c>
      <c r="N24" s="12"/>
      <c r="O24" s="12">
        <f>RANK(M24,$M$3:$M$27,0)</f>
        <v>4</v>
      </c>
    </row>
    <row r="25" spans="1:15" x14ac:dyDescent="0.25">
      <c r="A25" s="21">
        <v>249</v>
      </c>
      <c r="B25" s="21" t="s">
        <v>268</v>
      </c>
      <c r="C25" s="21" t="s">
        <v>196</v>
      </c>
      <c r="D25" s="21" t="s">
        <v>73</v>
      </c>
      <c r="E25" s="11">
        <v>9.3000000000000007</v>
      </c>
      <c r="F25" s="11">
        <f t="shared" si="1"/>
        <v>9.3000000000000007</v>
      </c>
      <c r="G25" s="8">
        <f t="shared" si="2"/>
        <v>16</v>
      </c>
      <c r="H25" s="11">
        <v>12.95</v>
      </c>
      <c r="I25" s="11">
        <f t="shared" si="3"/>
        <v>12.95</v>
      </c>
      <c r="J25" s="8">
        <f t="shared" si="4"/>
        <v>15</v>
      </c>
      <c r="K25" s="11">
        <f t="shared" si="5"/>
        <v>22.25</v>
      </c>
      <c r="L25" s="11">
        <f t="shared" si="6"/>
        <v>22.25</v>
      </c>
      <c r="M25" s="11"/>
      <c r="N25" s="33">
        <f t="shared" si="7"/>
        <v>16</v>
      </c>
      <c r="O25" s="29"/>
    </row>
    <row r="26" spans="1:15" ht="15" customHeight="1" x14ac:dyDescent="0.25">
      <c r="A26" s="21">
        <v>250</v>
      </c>
      <c r="B26" s="21" t="s">
        <v>269</v>
      </c>
      <c r="C26" s="21" t="s">
        <v>196</v>
      </c>
      <c r="D26" s="8" t="s">
        <v>343</v>
      </c>
      <c r="E26" s="11" t="s">
        <v>343</v>
      </c>
      <c r="F26" s="8" t="s">
        <v>343</v>
      </c>
      <c r="G26" s="8" t="s">
        <v>343</v>
      </c>
      <c r="H26" s="11" t="s">
        <v>343</v>
      </c>
      <c r="I26" s="8" t="s">
        <v>343</v>
      </c>
      <c r="J26" s="8" t="s">
        <v>343</v>
      </c>
      <c r="K26" s="8" t="s">
        <v>343</v>
      </c>
      <c r="L26" s="8" t="s">
        <v>343</v>
      </c>
      <c r="M26" s="8" t="s">
        <v>343</v>
      </c>
      <c r="N26" s="8" t="s">
        <v>343</v>
      </c>
      <c r="O26" s="29"/>
    </row>
    <row r="27" spans="1:15" x14ac:dyDescent="0.25">
      <c r="A27" s="21">
        <v>251</v>
      </c>
      <c r="B27" s="21" t="s">
        <v>270</v>
      </c>
      <c r="C27" s="21" t="s">
        <v>196</v>
      </c>
      <c r="D27" s="21" t="s">
        <v>73</v>
      </c>
      <c r="E27" s="11">
        <v>9.1</v>
      </c>
      <c r="F27" s="11">
        <f t="shared" si="1"/>
        <v>9.1</v>
      </c>
      <c r="G27" s="8">
        <f t="shared" si="2"/>
        <v>17</v>
      </c>
      <c r="H27" s="11">
        <v>12.65</v>
      </c>
      <c r="I27" s="11">
        <f t="shared" si="3"/>
        <v>12.65</v>
      </c>
      <c r="J27" s="8">
        <f t="shared" si="4"/>
        <v>19</v>
      </c>
      <c r="K27" s="11">
        <f t="shared" si="5"/>
        <v>21.75</v>
      </c>
      <c r="L27" s="11">
        <f t="shared" si="6"/>
        <v>21.75</v>
      </c>
      <c r="M27" s="11"/>
      <c r="N27" s="33">
        <f t="shared" si="7"/>
        <v>18</v>
      </c>
      <c r="O27" s="29"/>
    </row>
    <row r="28" spans="1:15" s="27" customFormat="1" x14ac:dyDescent="0.25">
      <c r="A28" s="15"/>
      <c r="B28" s="15"/>
      <c r="C28" s="15"/>
      <c r="D28" s="15"/>
      <c r="E28" s="4"/>
      <c r="F28" s="4"/>
      <c r="G28" s="3"/>
      <c r="H28" s="4"/>
      <c r="I28" s="4"/>
      <c r="J28" s="3"/>
      <c r="K28" s="4"/>
      <c r="L28" s="4"/>
      <c r="M28" s="4"/>
      <c r="N28" s="3"/>
      <c r="O28" s="3"/>
    </row>
    <row r="29" spans="1:15" s="27" customFormat="1" x14ac:dyDescent="0.25">
      <c r="A29" s="15"/>
      <c r="B29" s="15"/>
      <c r="C29" s="15"/>
      <c r="D29" s="15"/>
      <c r="E29" s="4"/>
      <c r="F29" s="4"/>
      <c r="G29" s="3"/>
      <c r="H29" s="4"/>
      <c r="I29" s="4"/>
      <c r="J29" s="3"/>
      <c r="K29" s="4"/>
      <c r="L29" s="4"/>
      <c r="M29" s="4"/>
      <c r="N29" s="3"/>
      <c r="O29" s="3"/>
    </row>
    <row r="30" spans="1:15" s="27" customFormat="1" x14ac:dyDescent="0.25">
      <c r="A30" s="15"/>
      <c r="B30" s="15"/>
      <c r="C30" s="15"/>
      <c r="D30" s="15"/>
      <c r="E30" s="4"/>
      <c r="F30" s="4"/>
      <c r="G30" s="3"/>
      <c r="H30" s="4"/>
      <c r="I30" s="4"/>
      <c r="J30" s="3"/>
      <c r="K30" s="4"/>
      <c r="L30" s="4"/>
      <c r="M30" s="4"/>
      <c r="N30" s="3"/>
      <c r="O30" s="3"/>
    </row>
    <row r="32" spans="1:15" s="6" customFormat="1" x14ac:dyDescent="0.25">
      <c r="A32" s="7" t="s">
        <v>339</v>
      </c>
    </row>
    <row r="33" spans="1:15" s="1" customFormat="1" ht="30" customHeight="1" x14ac:dyDescent="0.25">
      <c r="A33" s="17" t="s">
        <v>330</v>
      </c>
      <c r="B33" s="17" t="s">
        <v>0</v>
      </c>
      <c r="C33" s="17" t="s">
        <v>1</v>
      </c>
      <c r="D33" s="17" t="s">
        <v>4</v>
      </c>
      <c r="E33" s="18" t="s">
        <v>2</v>
      </c>
      <c r="F33" s="17"/>
      <c r="G33" s="17" t="s">
        <v>331</v>
      </c>
      <c r="H33" s="18" t="s">
        <v>3</v>
      </c>
      <c r="I33" s="17"/>
      <c r="J33" s="17" t="s">
        <v>331</v>
      </c>
      <c r="K33" s="19" t="s">
        <v>332</v>
      </c>
      <c r="L33" s="19"/>
      <c r="M33" s="19"/>
      <c r="N33" s="19" t="s">
        <v>333</v>
      </c>
      <c r="O33" s="20" t="s">
        <v>334</v>
      </c>
    </row>
    <row r="34" spans="1:15" x14ac:dyDescent="0.25">
      <c r="A34" s="21">
        <v>233</v>
      </c>
      <c r="B34" s="21" t="s">
        <v>252</v>
      </c>
      <c r="C34" s="21" t="s">
        <v>196</v>
      </c>
      <c r="D34" s="21" t="s">
        <v>33</v>
      </c>
      <c r="E34" s="11">
        <v>12.6</v>
      </c>
      <c r="F34" s="11">
        <f>E34</f>
        <v>12.6</v>
      </c>
      <c r="G34" s="8">
        <f>RANK(F34,$F$34:$F$38,0)</f>
        <v>1</v>
      </c>
      <c r="H34" s="11">
        <v>13.05</v>
      </c>
      <c r="I34" s="11">
        <f>H34</f>
        <v>13.05</v>
      </c>
      <c r="J34" s="8">
        <f>RANK(I34,$I$34:$I$38,0)</f>
        <v>1</v>
      </c>
      <c r="K34" s="11">
        <f t="shared" ref="K34" si="10">E34+H34</f>
        <v>25.65</v>
      </c>
      <c r="L34" s="11">
        <f>K34</f>
        <v>25.65</v>
      </c>
      <c r="M34" s="11"/>
      <c r="N34" s="33">
        <f>RANK(L34,$L$34:$L$38,0)</f>
        <v>1</v>
      </c>
      <c r="O34" s="29"/>
    </row>
    <row r="35" spans="1:15" ht="28.5" x14ac:dyDescent="0.25">
      <c r="A35" s="21">
        <v>234</v>
      </c>
      <c r="B35" s="21" t="s">
        <v>253</v>
      </c>
      <c r="C35" s="21" t="s">
        <v>90</v>
      </c>
      <c r="D35" s="21" t="s">
        <v>33</v>
      </c>
      <c r="E35" s="11" t="s">
        <v>343</v>
      </c>
      <c r="F35" s="8" t="s">
        <v>343</v>
      </c>
      <c r="G35" s="11" t="s">
        <v>343</v>
      </c>
      <c r="H35" s="11" t="s">
        <v>343</v>
      </c>
      <c r="I35" s="11" t="s">
        <v>343</v>
      </c>
      <c r="J35" s="8" t="s">
        <v>343</v>
      </c>
      <c r="K35" s="11" t="s">
        <v>343</v>
      </c>
      <c r="L35" s="11" t="str">
        <f t="shared" ref="L35:L37" si="11">K35</f>
        <v>WD</v>
      </c>
      <c r="M35" s="11"/>
      <c r="N35" s="33" t="s">
        <v>343</v>
      </c>
      <c r="O35" s="29"/>
    </row>
    <row r="36" spans="1:15" ht="28.5" x14ac:dyDescent="0.25">
      <c r="A36" s="21">
        <v>235</v>
      </c>
      <c r="B36" s="21" t="s">
        <v>254</v>
      </c>
      <c r="C36" s="21" t="s">
        <v>90</v>
      </c>
      <c r="D36" s="21" t="s">
        <v>33</v>
      </c>
      <c r="E36" s="11">
        <v>9.75</v>
      </c>
      <c r="F36" s="11">
        <f t="shared" ref="F36:F37" si="12">E36</f>
        <v>9.75</v>
      </c>
      <c r="G36" s="8">
        <f>RANK(F36,$F$34:$F$38,0)</f>
        <v>3</v>
      </c>
      <c r="H36" s="11">
        <v>12.9</v>
      </c>
      <c r="I36" s="11">
        <f t="shared" ref="I36:I37" si="13">H36</f>
        <v>12.9</v>
      </c>
      <c r="J36" s="8">
        <f>RANK(I36,$I$34:$I$38,0)</f>
        <v>3</v>
      </c>
      <c r="K36" s="11">
        <f t="shared" ref="K36:K37" si="14">E36+H36</f>
        <v>22.65</v>
      </c>
      <c r="L36" s="11">
        <f t="shared" si="11"/>
        <v>22.65</v>
      </c>
      <c r="M36" s="11"/>
      <c r="N36" s="33">
        <f>RANK(L36,$L$34:$L$38,0)</f>
        <v>3</v>
      </c>
      <c r="O36" s="29"/>
    </row>
    <row r="37" spans="1:15" x14ac:dyDescent="0.25">
      <c r="A37" s="21">
        <v>236</v>
      </c>
      <c r="B37" s="21" t="s">
        <v>255</v>
      </c>
      <c r="C37" s="21" t="s">
        <v>131</v>
      </c>
      <c r="D37" s="21" t="s">
        <v>33</v>
      </c>
      <c r="E37" s="11">
        <v>11.6</v>
      </c>
      <c r="F37" s="11">
        <f t="shared" si="12"/>
        <v>11.6</v>
      </c>
      <c r="G37" s="8">
        <f>RANK(F37,$F$34:$F$38,0)</f>
        <v>2</v>
      </c>
      <c r="H37" s="11">
        <v>13</v>
      </c>
      <c r="I37" s="11">
        <f t="shared" si="13"/>
        <v>13</v>
      </c>
      <c r="J37" s="8">
        <f>RANK(I37,$I$34:$I$38,0)</f>
        <v>2</v>
      </c>
      <c r="K37" s="11">
        <f t="shared" si="14"/>
        <v>24.6</v>
      </c>
      <c r="L37" s="11">
        <f t="shared" si="11"/>
        <v>24.6</v>
      </c>
      <c r="M37" s="11"/>
      <c r="N37" s="33">
        <f>RANK(L37,$L$34:$L$38,0)</f>
        <v>2</v>
      </c>
      <c r="O37" s="29"/>
    </row>
    <row r="38" spans="1:15" x14ac:dyDescent="0.25">
      <c r="A38" s="21">
        <v>237</v>
      </c>
      <c r="B38" s="21" t="s">
        <v>256</v>
      </c>
      <c r="C38" s="21" t="s">
        <v>272</v>
      </c>
      <c r="D38" s="21" t="s">
        <v>33</v>
      </c>
      <c r="E38" s="8" t="s">
        <v>343</v>
      </c>
      <c r="F38" s="8" t="s">
        <v>343</v>
      </c>
      <c r="G38" s="8" t="s">
        <v>343</v>
      </c>
      <c r="H38" s="8" t="s">
        <v>343</v>
      </c>
      <c r="I38" s="8" t="s">
        <v>343</v>
      </c>
      <c r="J38" s="8" t="s">
        <v>343</v>
      </c>
      <c r="K38" s="8" t="s">
        <v>343</v>
      </c>
      <c r="L38" s="8" t="s">
        <v>343</v>
      </c>
      <c r="M38" s="8" t="s">
        <v>343</v>
      </c>
      <c r="N38" s="8" t="s">
        <v>343</v>
      </c>
      <c r="O38" s="29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portrait" horizontalDpi="360" verticalDpi="360" r:id="rId1"/>
  <headerFooter>
    <oddHeader xml:space="preserve">&amp;CUnder 10 Boys and over 12 Boys&amp;RPage &amp;P of &amp;N
</oddHeader>
    <oddFooter>&amp;LKirkcaldy Gymnastics Club Annual Floor and Vault Competition 2018&amp;R&amp;G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tabSelected="1" topLeftCell="B1" workbookViewId="0">
      <selection activeCell="R9" sqref="R9"/>
    </sheetView>
  </sheetViews>
  <sheetFormatPr defaultColWidth="9.140625" defaultRowHeight="15" customHeight="1" x14ac:dyDescent="0.2"/>
  <cols>
    <col min="1" max="1" width="5.5703125" style="13" customWidth="1"/>
    <col min="2" max="2" width="18.7109375" style="5" bestFit="1" customWidth="1"/>
    <col min="3" max="3" width="13.42578125" style="13" bestFit="1" customWidth="1"/>
    <col min="4" max="4" width="6.42578125" style="13" bestFit="1" customWidth="1"/>
    <col min="5" max="5" width="9.140625" style="13"/>
    <col min="6" max="6" width="0" style="13" hidden="1" customWidth="1"/>
    <col min="7" max="8" width="9.140625" style="13"/>
    <col min="9" max="9" width="0" style="13" hidden="1" customWidth="1"/>
    <col min="10" max="10" width="9.140625" style="13"/>
    <col min="11" max="11" width="10.42578125" style="13" customWidth="1"/>
    <col min="12" max="13" width="0" style="13" hidden="1" customWidth="1"/>
    <col min="14" max="14" width="10.140625" style="34" customWidth="1"/>
    <col min="15" max="15" width="10.140625" style="13" customWidth="1"/>
    <col min="16" max="16384" width="9.140625" style="13"/>
  </cols>
  <sheetData>
    <row r="1" spans="1:15" ht="30" customHeight="1" x14ac:dyDescent="0.2">
      <c r="A1" s="17" t="s">
        <v>330</v>
      </c>
      <c r="B1" s="8" t="s">
        <v>0</v>
      </c>
      <c r="C1" s="17" t="s">
        <v>1</v>
      </c>
      <c r="D1" s="17" t="s">
        <v>4</v>
      </c>
      <c r="E1" s="18" t="s">
        <v>2</v>
      </c>
      <c r="F1" s="17"/>
      <c r="G1" s="17" t="s">
        <v>331</v>
      </c>
      <c r="H1" s="18" t="s">
        <v>3</v>
      </c>
      <c r="I1" s="17"/>
      <c r="J1" s="17" t="s">
        <v>331</v>
      </c>
      <c r="K1" s="19" t="s">
        <v>332</v>
      </c>
      <c r="L1" s="19"/>
      <c r="M1" s="19"/>
      <c r="N1" s="20" t="s">
        <v>333</v>
      </c>
      <c r="O1" s="20" t="s">
        <v>334</v>
      </c>
    </row>
    <row r="2" spans="1:15" ht="15" customHeight="1" x14ac:dyDescent="0.2">
      <c r="A2" s="21">
        <v>1</v>
      </c>
      <c r="B2" s="22" t="s">
        <v>5</v>
      </c>
      <c r="C2" s="21" t="s">
        <v>335</v>
      </c>
      <c r="D2" s="21" t="s">
        <v>6</v>
      </c>
      <c r="E2" s="11">
        <v>11.9</v>
      </c>
      <c r="F2" s="11">
        <f>E2</f>
        <v>11.9</v>
      </c>
      <c r="G2" s="8">
        <f>RANK(F2,$F$2:$F$95,0)</f>
        <v>12</v>
      </c>
      <c r="H2" s="11">
        <v>13.2</v>
      </c>
      <c r="I2" s="11">
        <f>H2</f>
        <v>13.2</v>
      </c>
      <c r="J2" s="8">
        <f>RANK(I2,$I$2:$I$95,0)</f>
        <v>13</v>
      </c>
      <c r="K2" s="11">
        <f>E2+H2</f>
        <v>25.1</v>
      </c>
      <c r="L2" s="11">
        <f>K2</f>
        <v>25.1</v>
      </c>
      <c r="M2" s="8"/>
      <c r="N2" s="33">
        <f>RANK(L2,$L$2:$L$95,0)</f>
        <v>9</v>
      </c>
      <c r="O2" s="8"/>
    </row>
    <row r="3" spans="1:15" ht="15" customHeight="1" x14ac:dyDescent="0.2">
      <c r="A3" s="21">
        <v>2</v>
      </c>
      <c r="B3" s="23" t="s">
        <v>7</v>
      </c>
      <c r="C3" s="21" t="s">
        <v>335</v>
      </c>
      <c r="D3" s="21" t="s">
        <v>6</v>
      </c>
      <c r="E3" s="11">
        <v>12.1</v>
      </c>
      <c r="F3" s="11">
        <f t="shared" ref="F3:F66" si="0">E3</f>
        <v>12.1</v>
      </c>
      <c r="G3" s="8">
        <f>RANK(F3,$F$2:$F$95,0)</f>
        <v>6</v>
      </c>
      <c r="H3" s="11">
        <v>13.3</v>
      </c>
      <c r="I3" s="11">
        <f t="shared" ref="I3:I66" si="1">H3</f>
        <v>13.3</v>
      </c>
      <c r="J3" s="8">
        <f>RANK(I3,$I$2:$I$95,0)</f>
        <v>9</v>
      </c>
      <c r="K3" s="11">
        <f t="shared" ref="K3:K66" si="2">E3+H3</f>
        <v>25.4</v>
      </c>
      <c r="L3" s="11">
        <f t="shared" ref="L3:L66" si="3">K3</f>
        <v>25.4</v>
      </c>
      <c r="M3" s="8"/>
      <c r="N3" s="33">
        <f>RANK(L3,$L$2:$L$95,0)</f>
        <v>5</v>
      </c>
      <c r="O3" s="8"/>
    </row>
    <row r="4" spans="1:15" ht="15" customHeight="1" x14ac:dyDescent="0.2">
      <c r="A4" s="21">
        <v>3</v>
      </c>
      <c r="B4" s="22" t="s">
        <v>344</v>
      </c>
      <c r="C4" s="21" t="s">
        <v>335</v>
      </c>
      <c r="D4" s="21" t="s">
        <v>6</v>
      </c>
      <c r="E4" s="11">
        <v>12.2</v>
      </c>
      <c r="F4" s="11">
        <f t="shared" si="0"/>
        <v>12.2</v>
      </c>
      <c r="G4" s="8">
        <v>2</v>
      </c>
      <c r="H4" s="11">
        <v>12.95</v>
      </c>
      <c r="I4" s="11">
        <f t="shared" si="1"/>
        <v>12.95</v>
      </c>
      <c r="J4" s="8">
        <f>RANK(I4,$I$2:$I$95,0)</f>
        <v>25</v>
      </c>
      <c r="K4" s="11">
        <f t="shared" si="2"/>
        <v>25.15</v>
      </c>
      <c r="L4" s="11">
        <f t="shared" si="3"/>
        <v>25.15</v>
      </c>
      <c r="M4" s="8"/>
      <c r="N4" s="33">
        <f>RANK(L4,$L$2:$L$95,0)</f>
        <v>8</v>
      </c>
      <c r="O4" s="8"/>
    </row>
    <row r="5" spans="1:15" ht="15" customHeight="1" x14ac:dyDescent="0.2">
      <c r="A5" s="21">
        <v>4</v>
      </c>
      <c r="B5" s="23" t="s">
        <v>8</v>
      </c>
      <c r="C5" s="21" t="s">
        <v>335</v>
      </c>
      <c r="D5" s="21" t="s">
        <v>6</v>
      </c>
      <c r="E5" s="11">
        <v>12.3</v>
      </c>
      <c r="F5" s="11">
        <f t="shared" si="0"/>
        <v>12.3</v>
      </c>
      <c r="G5" s="8">
        <f>RANK(F5,$F$2:$F$95,0)</f>
        <v>1</v>
      </c>
      <c r="H5" s="11">
        <v>13.1</v>
      </c>
      <c r="I5" s="11">
        <f t="shared" si="1"/>
        <v>13.1</v>
      </c>
      <c r="J5" s="8">
        <f>RANK(I5,$I$2:$I$95,0)</f>
        <v>17</v>
      </c>
      <c r="K5" s="11">
        <f t="shared" si="2"/>
        <v>25.4</v>
      </c>
      <c r="L5" s="11">
        <f t="shared" si="3"/>
        <v>25.4</v>
      </c>
      <c r="M5" s="8"/>
      <c r="N5" s="33">
        <f>RANK(L5,$L$2:$L$95,0)</f>
        <v>5</v>
      </c>
      <c r="O5" s="8"/>
    </row>
    <row r="6" spans="1:15" ht="15" customHeight="1" x14ac:dyDescent="0.2">
      <c r="A6" s="21"/>
      <c r="B6" s="9" t="s">
        <v>341</v>
      </c>
      <c r="C6" s="9" t="s">
        <v>335</v>
      </c>
      <c r="D6" s="9" t="s">
        <v>6</v>
      </c>
      <c r="E6" s="10">
        <f>SUM(E2:E5)-MIN(E2:E5)</f>
        <v>36.6</v>
      </c>
      <c r="F6" s="11"/>
      <c r="G6" s="8"/>
      <c r="H6" s="10">
        <f>SUM(H2:H5)-MIN(H2:H5)</f>
        <v>39.600000000000009</v>
      </c>
      <c r="I6" s="11"/>
      <c r="J6" s="8"/>
      <c r="K6" s="10">
        <f t="shared" si="2"/>
        <v>76.200000000000017</v>
      </c>
      <c r="L6" s="11"/>
      <c r="M6" s="10">
        <f>K6</f>
        <v>76.200000000000017</v>
      </c>
      <c r="N6" s="33"/>
      <c r="O6" s="12">
        <f>RANK(M6,$M$6:$M$95,0)</f>
        <v>1</v>
      </c>
    </row>
    <row r="7" spans="1:15" ht="15" customHeight="1" x14ac:dyDescent="0.2">
      <c r="A7" s="21">
        <v>5</v>
      </c>
      <c r="B7" s="22" t="s">
        <v>9</v>
      </c>
      <c r="C7" s="21" t="s">
        <v>335</v>
      </c>
      <c r="D7" s="21" t="s">
        <v>10</v>
      </c>
      <c r="E7" s="11">
        <v>12.05</v>
      </c>
      <c r="F7" s="11">
        <f t="shared" si="0"/>
        <v>12.05</v>
      </c>
      <c r="G7" s="8">
        <f>RANK(F7,$F$2:$F$95,0)</f>
        <v>8</v>
      </c>
      <c r="H7" s="11">
        <v>12.55</v>
      </c>
      <c r="I7" s="11">
        <f t="shared" si="1"/>
        <v>12.55</v>
      </c>
      <c r="J7" s="8">
        <f>RANK(I7,$I$2:$I$95,0)</f>
        <v>44</v>
      </c>
      <c r="K7" s="11">
        <f t="shared" si="2"/>
        <v>24.6</v>
      </c>
      <c r="L7" s="11">
        <f t="shared" si="3"/>
        <v>24.6</v>
      </c>
      <c r="M7" s="8"/>
      <c r="N7" s="33">
        <f>RANK(L7,$L$2:$L$95,0)</f>
        <v>19</v>
      </c>
      <c r="O7" s="8"/>
    </row>
    <row r="8" spans="1:15" ht="15" customHeight="1" x14ac:dyDescent="0.2">
      <c r="A8" s="21">
        <v>6</v>
      </c>
      <c r="B8" s="22" t="s">
        <v>11</v>
      </c>
      <c r="C8" s="21" t="s">
        <v>335</v>
      </c>
      <c r="D8" s="21" t="s">
        <v>10</v>
      </c>
      <c r="E8" s="11">
        <v>10.95</v>
      </c>
      <c r="F8" s="11">
        <f t="shared" si="0"/>
        <v>10.95</v>
      </c>
      <c r="G8" s="8">
        <f>RANK(F8,$F$2:$F$95,0)</f>
        <v>31</v>
      </c>
      <c r="H8" s="11">
        <v>12.6</v>
      </c>
      <c r="I8" s="11">
        <f t="shared" si="1"/>
        <v>12.6</v>
      </c>
      <c r="J8" s="8">
        <f>RANK(I8,$I$2:$I$95,0)</f>
        <v>37</v>
      </c>
      <c r="K8" s="11">
        <f t="shared" si="2"/>
        <v>23.549999999999997</v>
      </c>
      <c r="L8" s="11">
        <f t="shared" si="3"/>
        <v>23.549999999999997</v>
      </c>
      <c r="M8" s="8"/>
      <c r="N8" s="33">
        <f>RANK(L8,$L$2:$L$95,0)</f>
        <v>33</v>
      </c>
      <c r="O8" s="8"/>
    </row>
    <row r="9" spans="1:15" ht="15" customHeight="1" x14ac:dyDescent="0.2">
      <c r="A9" s="21">
        <v>7</v>
      </c>
      <c r="B9" s="23" t="s">
        <v>12</v>
      </c>
      <c r="C9" s="21" t="s">
        <v>335</v>
      </c>
      <c r="D9" s="21" t="s">
        <v>10</v>
      </c>
      <c r="E9" s="11">
        <v>11.95</v>
      </c>
      <c r="F9" s="11">
        <f t="shared" si="0"/>
        <v>11.95</v>
      </c>
      <c r="G9" s="8">
        <f>RANK(F9,$F$2:$F$95,0)</f>
        <v>10</v>
      </c>
      <c r="H9" s="11">
        <v>13.4</v>
      </c>
      <c r="I9" s="11">
        <f t="shared" si="1"/>
        <v>13.4</v>
      </c>
      <c r="J9" s="8">
        <f>RANK(I9,$I$2:$I$95,0)</f>
        <v>4</v>
      </c>
      <c r="K9" s="11">
        <f t="shared" si="2"/>
        <v>25.35</v>
      </c>
      <c r="L9" s="11">
        <f t="shared" si="3"/>
        <v>25.35</v>
      </c>
      <c r="M9" s="8"/>
      <c r="N9" s="33">
        <f>RANK(L9,$L$2:$L$95,0)</f>
        <v>7</v>
      </c>
      <c r="O9" s="8"/>
    </row>
    <row r="10" spans="1:15" ht="15" customHeight="1" x14ac:dyDescent="0.2">
      <c r="A10" s="21">
        <v>8</v>
      </c>
      <c r="B10" s="23" t="s">
        <v>13</v>
      </c>
      <c r="C10" s="21" t="s">
        <v>335</v>
      </c>
      <c r="D10" s="21" t="s">
        <v>10</v>
      </c>
      <c r="E10" s="11" t="s">
        <v>343</v>
      </c>
      <c r="F10" s="11" t="str">
        <f t="shared" si="0"/>
        <v>WD</v>
      </c>
      <c r="G10" s="8" t="s">
        <v>343</v>
      </c>
      <c r="H10" s="11" t="s">
        <v>343</v>
      </c>
      <c r="I10" s="11" t="str">
        <f t="shared" si="1"/>
        <v>WD</v>
      </c>
      <c r="J10" s="8" t="s">
        <v>343</v>
      </c>
      <c r="K10" s="11" t="s">
        <v>343</v>
      </c>
      <c r="L10" s="11" t="str">
        <f t="shared" si="3"/>
        <v>WD</v>
      </c>
      <c r="M10" s="8"/>
      <c r="N10" s="33" t="s">
        <v>343</v>
      </c>
      <c r="O10" s="8"/>
    </row>
    <row r="11" spans="1:15" s="16" customFormat="1" ht="15" customHeight="1" x14ac:dyDescent="0.2">
      <c r="A11" s="24"/>
      <c r="B11" s="9" t="s">
        <v>341</v>
      </c>
      <c r="C11" s="24" t="s">
        <v>335</v>
      </c>
      <c r="D11" s="24" t="s">
        <v>10</v>
      </c>
      <c r="E11" s="10">
        <f>SUM(E7:E9)</f>
        <v>34.950000000000003</v>
      </c>
      <c r="F11" s="11"/>
      <c r="G11" s="8"/>
      <c r="H11" s="10">
        <f>SUM(H7:H9)</f>
        <v>38.549999999999997</v>
      </c>
      <c r="I11" s="11"/>
      <c r="J11" s="8"/>
      <c r="K11" s="10">
        <f t="shared" si="2"/>
        <v>73.5</v>
      </c>
      <c r="L11" s="11"/>
      <c r="M11" s="10">
        <f>K11</f>
        <v>73.5</v>
      </c>
      <c r="N11" s="33"/>
      <c r="O11" s="12">
        <f>RANK(M11,$M$6:$M$95,0)</f>
        <v>6</v>
      </c>
    </row>
    <row r="12" spans="1:15" ht="15" customHeight="1" x14ac:dyDescent="0.2">
      <c r="A12" s="21">
        <v>9</v>
      </c>
      <c r="B12" s="23" t="s">
        <v>14</v>
      </c>
      <c r="C12" s="21" t="s">
        <v>335</v>
      </c>
      <c r="D12" s="21" t="s">
        <v>15</v>
      </c>
      <c r="E12" s="11">
        <v>11.5</v>
      </c>
      <c r="F12" s="11">
        <f t="shared" si="0"/>
        <v>11.5</v>
      </c>
      <c r="G12" s="8">
        <f>RANK(F12,$F$2:$F$95,0)</f>
        <v>19</v>
      </c>
      <c r="H12" s="11">
        <v>12.6</v>
      </c>
      <c r="I12" s="11">
        <f t="shared" si="1"/>
        <v>12.6</v>
      </c>
      <c r="J12" s="8">
        <f>RANK(I12,$I$2:$I$95,0)</f>
        <v>37</v>
      </c>
      <c r="K12" s="11">
        <f t="shared" si="2"/>
        <v>24.1</v>
      </c>
      <c r="L12" s="11">
        <f t="shared" si="3"/>
        <v>24.1</v>
      </c>
      <c r="M12" s="8"/>
      <c r="N12" s="33">
        <f>RANK(L12,$L$2:$L$95,0)</f>
        <v>27</v>
      </c>
      <c r="O12" s="8"/>
    </row>
    <row r="13" spans="1:15" ht="15" customHeight="1" x14ac:dyDescent="0.2">
      <c r="A13" s="21">
        <v>10</v>
      </c>
      <c r="B13" s="23" t="s">
        <v>16</v>
      </c>
      <c r="C13" s="21" t="s">
        <v>335</v>
      </c>
      <c r="D13" s="21" t="s">
        <v>15</v>
      </c>
      <c r="E13" s="11">
        <v>12</v>
      </c>
      <c r="F13" s="11">
        <f t="shared" si="0"/>
        <v>12</v>
      </c>
      <c r="G13" s="8">
        <f>RANK(F13,$F$2:$F$95,0)</f>
        <v>9</v>
      </c>
      <c r="H13" s="11">
        <v>12.55</v>
      </c>
      <c r="I13" s="11">
        <f t="shared" si="1"/>
        <v>12.55</v>
      </c>
      <c r="J13" s="8">
        <f>RANK(I13,$I$2:$I$95,0)</f>
        <v>44</v>
      </c>
      <c r="K13" s="11">
        <f t="shared" si="2"/>
        <v>24.55</v>
      </c>
      <c r="L13" s="11">
        <f t="shared" si="3"/>
        <v>24.55</v>
      </c>
      <c r="M13" s="8"/>
      <c r="N13" s="33">
        <f>RANK(L13,$L$2:$L$95,0)</f>
        <v>20</v>
      </c>
      <c r="O13" s="8"/>
    </row>
    <row r="14" spans="1:15" ht="15" customHeight="1" x14ac:dyDescent="0.2">
      <c r="A14" s="21">
        <v>11</v>
      </c>
      <c r="B14" s="23" t="s">
        <v>17</v>
      </c>
      <c r="C14" s="21" t="s">
        <v>335</v>
      </c>
      <c r="D14" s="21" t="s">
        <v>15</v>
      </c>
      <c r="E14" s="11">
        <v>11.85</v>
      </c>
      <c r="F14" s="11">
        <f t="shared" si="0"/>
        <v>11.85</v>
      </c>
      <c r="G14" s="8">
        <f>RANK(F14,$F$2:$F$95,0)</f>
        <v>13</v>
      </c>
      <c r="H14" s="11">
        <v>13.05</v>
      </c>
      <c r="I14" s="11">
        <f t="shared" si="1"/>
        <v>13.05</v>
      </c>
      <c r="J14" s="8">
        <f>RANK(I14,$I$2:$I$95,0)</f>
        <v>21</v>
      </c>
      <c r="K14" s="11">
        <f t="shared" si="2"/>
        <v>24.9</v>
      </c>
      <c r="L14" s="11">
        <f t="shared" si="3"/>
        <v>24.9</v>
      </c>
      <c r="M14" s="8"/>
      <c r="N14" s="33">
        <f>RANK(L14,$L$2:$L$95,0)</f>
        <v>13</v>
      </c>
      <c r="O14" s="8"/>
    </row>
    <row r="15" spans="1:15" ht="15" customHeight="1" x14ac:dyDescent="0.2">
      <c r="A15" s="21">
        <v>12</v>
      </c>
      <c r="B15" s="23" t="s">
        <v>18</v>
      </c>
      <c r="C15" s="21" t="s">
        <v>335</v>
      </c>
      <c r="D15" s="21" t="s">
        <v>15</v>
      </c>
      <c r="E15" s="11" t="s">
        <v>343</v>
      </c>
      <c r="F15" s="11" t="str">
        <f t="shared" si="0"/>
        <v>WD</v>
      </c>
      <c r="G15" s="8" t="s">
        <v>343</v>
      </c>
      <c r="H15" s="11" t="s">
        <v>343</v>
      </c>
      <c r="I15" s="11" t="str">
        <f t="shared" si="1"/>
        <v>WD</v>
      </c>
      <c r="J15" s="8" t="s">
        <v>343</v>
      </c>
      <c r="K15" s="11" t="s">
        <v>343</v>
      </c>
      <c r="L15" s="11" t="str">
        <f t="shared" si="3"/>
        <v>WD</v>
      </c>
      <c r="M15" s="8"/>
      <c r="N15" s="33" t="s">
        <v>343</v>
      </c>
      <c r="O15" s="8"/>
    </row>
    <row r="16" spans="1:15" s="16" customFormat="1" ht="15" customHeight="1" x14ac:dyDescent="0.2">
      <c r="A16" s="24"/>
      <c r="B16" s="9" t="s">
        <v>341</v>
      </c>
      <c r="C16" s="24" t="s">
        <v>335</v>
      </c>
      <c r="D16" s="24" t="s">
        <v>15</v>
      </c>
      <c r="E16" s="10">
        <f>SUM(E12:E14)</f>
        <v>35.35</v>
      </c>
      <c r="F16" s="11"/>
      <c r="G16" s="8"/>
      <c r="H16" s="10">
        <f>SUM(H12:H14)</f>
        <v>38.200000000000003</v>
      </c>
      <c r="I16" s="11"/>
      <c r="J16" s="8"/>
      <c r="K16" s="10">
        <f t="shared" si="2"/>
        <v>73.550000000000011</v>
      </c>
      <c r="L16" s="11"/>
      <c r="M16" s="10">
        <f>K16</f>
        <v>73.550000000000011</v>
      </c>
      <c r="N16" s="33"/>
      <c r="O16" s="12">
        <f>RANK(M16,$M$6:$M$95,0)</f>
        <v>5</v>
      </c>
    </row>
    <row r="17" spans="1:15" ht="15" customHeight="1" x14ac:dyDescent="0.2">
      <c r="A17" s="21">
        <v>13</v>
      </c>
      <c r="B17" s="21" t="s">
        <v>19</v>
      </c>
      <c r="C17" s="21" t="s">
        <v>272</v>
      </c>
      <c r="D17" s="21" t="s">
        <v>6</v>
      </c>
      <c r="E17" s="11">
        <v>12.3</v>
      </c>
      <c r="F17" s="11">
        <f t="shared" si="0"/>
        <v>12.3</v>
      </c>
      <c r="G17" s="8">
        <f>RANK(F17,$F$2:$F$95,0)</f>
        <v>1</v>
      </c>
      <c r="H17" s="11">
        <v>13.25</v>
      </c>
      <c r="I17" s="11">
        <f t="shared" si="1"/>
        <v>13.25</v>
      </c>
      <c r="J17" s="8">
        <f>RANK(I17,$I$2:$I$95,0)</f>
        <v>12</v>
      </c>
      <c r="K17" s="11">
        <f t="shared" si="2"/>
        <v>25.55</v>
      </c>
      <c r="L17" s="11">
        <f t="shared" si="3"/>
        <v>25.55</v>
      </c>
      <c r="M17" s="8"/>
      <c r="N17" s="33">
        <f>RANK(L17,$L$2:$L$95,0)</f>
        <v>3</v>
      </c>
      <c r="O17" s="8"/>
    </row>
    <row r="18" spans="1:15" ht="15" customHeight="1" x14ac:dyDescent="0.2">
      <c r="A18" s="21">
        <v>14</v>
      </c>
      <c r="B18" s="21" t="s">
        <v>21</v>
      </c>
      <c r="C18" s="21" t="s">
        <v>272</v>
      </c>
      <c r="D18" s="21" t="s">
        <v>6</v>
      </c>
      <c r="E18" s="11">
        <v>11.6</v>
      </c>
      <c r="F18" s="11">
        <f t="shared" si="0"/>
        <v>11.6</v>
      </c>
      <c r="G18" s="8">
        <f>RANK(F18,$F$2:$F$95,0)</f>
        <v>16</v>
      </c>
      <c r="H18" s="11">
        <v>13.2</v>
      </c>
      <c r="I18" s="11">
        <f t="shared" si="1"/>
        <v>13.2</v>
      </c>
      <c r="J18" s="8">
        <f>RANK(I18,$I$2:$I$95,0)</f>
        <v>13</v>
      </c>
      <c r="K18" s="11">
        <f t="shared" si="2"/>
        <v>24.799999999999997</v>
      </c>
      <c r="L18" s="11">
        <f t="shared" si="3"/>
        <v>24.799999999999997</v>
      </c>
      <c r="M18" s="8"/>
      <c r="N18" s="33">
        <f>RANK(L18,$L$2:$L$95,0)</f>
        <v>14</v>
      </c>
      <c r="O18" s="8"/>
    </row>
    <row r="19" spans="1:15" ht="15" customHeight="1" x14ac:dyDescent="0.2">
      <c r="A19" s="21">
        <v>15</v>
      </c>
      <c r="B19" s="21" t="s">
        <v>22</v>
      </c>
      <c r="C19" s="21" t="s">
        <v>272</v>
      </c>
      <c r="D19" s="21" t="s">
        <v>6</v>
      </c>
      <c r="E19" s="11">
        <v>11.95</v>
      </c>
      <c r="F19" s="11">
        <f t="shared" si="0"/>
        <v>11.95</v>
      </c>
      <c r="G19" s="8">
        <f>RANK(F19,$F$2:$F$95,0)</f>
        <v>10</v>
      </c>
      <c r="H19" s="11">
        <v>13.1</v>
      </c>
      <c r="I19" s="11">
        <f t="shared" si="1"/>
        <v>13.1</v>
      </c>
      <c r="J19" s="8">
        <f>RANK(I19,$I$2:$I$95,0)</f>
        <v>17</v>
      </c>
      <c r="K19" s="11">
        <f t="shared" si="2"/>
        <v>25.049999999999997</v>
      </c>
      <c r="L19" s="11">
        <f t="shared" si="3"/>
        <v>25.049999999999997</v>
      </c>
      <c r="M19" s="8"/>
      <c r="N19" s="33">
        <f>RANK(L19,$L$2:$L$95,0)</f>
        <v>10</v>
      </c>
      <c r="O19" s="8"/>
    </row>
    <row r="20" spans="1:15" ht="15" customHeight="1" x14ac:dyDescent="0.2">
      <c r="A20" s="21">
        <v>16</v>
      </c>
      <c r="B20" s="21" t="s">
        <v>23</v>
      </c>
      <c r="C20" s="21" t="s">
        <v>272</v>
      </c>
      <c r="D20" s="21" t="s">
        <v>6</v>
      </c>
      <c r="E20" s="11">
        <v>10.1</v>
      </c>
      <c r="F20" s="11">
        <f t="shared" si="0"/>
        <v>10.1</v>
      </c>
      <c r="G20" s="8">
        <f>RANK(F20,$F$2:$F$95,0)</f>
        <v>45</v>
      </c>
      <c r="H20" s="11">
        <v>12.85</v>
      </c>
      <c r="I20" s="11">
        <f t="shared" si="1"/>
        <v>12.85</v>
      </c>
      <c r="J20" s="8">
        <f>RANK(I20,$I$2:$I$95,0)</f>
        <v>29</v>
      </c>
      <c r="K20" s="11">
        <f t="shared" si="2"/>
        <v>22.95</v>
      </c>
      <c r="L20" s="11">
        <f t="shared" si="3"/>
        <v>22.95</v>
      </c>
      <c r="M20" s="8"/>
      <c r="N20" s="33">
        <f>RANK(L20,$L$2:$L$95,0)</f>
        <v>39</v>
      </c>
      <c r="O20" s="8"/>
    </row>
    <row r="21" spans="1:15" s="16" customFormat="1" ht="15" customHeight="1" x14ac:dyDescent="0.2">
      <c r="A21" s="24"/>
      <c r="B21" s="24" t="s">
        <v>341</v>
      </c>
      <c r="C21" s="24" t="s">
        <v>272</v>
      </c>
      <c r="D21" s="24" t="s">
        <v>6</v>
      </c>
      <c r="E21" s="10">
        <f>SUM(E17:E20)-MIN(E17:E20)</f>
        <v>35.849999999999994</v>
      </c>
      <c r="F21" s="11"/>
      <c r="G21" s="8"/>
      <c r="H21" s="10">
        <f>SUM(H17:H20)-MIN(H17:H20)</f>
        <v>39.549999999999997</v>
      </c>
      <c r="I21" s="11"/>
      <c r="J21" s="8"/>
      <c r="K21" s="10">
        <f t="shared" si="2"/>
        <v>75.399999999999991</v>
      </c>
      <c r="L21" s="11"/>
      <c r="M21" s="10">
        <f>K21</f>
        <v>75.399999999999991</v>
      </c>
      <c r="N21" s="33"/>
      <c r="O21" s="12">
        <f>RANK(M21,$M$6:$M$95,0)</f>
        <v>2</v>
      </c>
    </row>
    <row r="22" spans="1:15" ht="15" customHeight="1" x14ac:dyDescent="0.2">
      <c r="A22" s="21">
        <v>17</v>
      </c>
      <c r="B22" s="21" t="s">
        <v>24</v>
      </c>
      <c r="C22" s="21" t="s">
        <v>272</v>
      </c>
      <c r="D22" s="21" t="s">
        <v>10</v>
      </c>
      <c r="E22" s="11">
        <v>10.1</v>
      </c>
      <c r="F22" s="11">
        <f t="shared" si="0"/>
        <v>10.1</v>
      </c>
      <c r="G22" s="8">
        <f>RANK(F22,$F$2:$F$95,0)</f>
        <v>45</v>
      </c>
      <c r="H22" s="11">
        <v>12.6</v>
      </c>
      <c r="I22" s="11">
        <f t="shared" si="1"/>
        <v>12.6</v>
      </c>
      <c r="J22" s="8">
        <f>RANK(I22,$I$2:$I$95,0)</f>
        <v>37</v>
      </c>
      <c r="K22" s="11">
        <f t="shared" si="2"/>
        <v>22.7</v>
      </c>
      <c r="L22" s="11">
        <f t="shared" si="3"/>
        <v>22.7</v>
      </c>
      <c r="M22" s="8"/>
      <c r="N22" s="33">
        <f>RANK(L22,$L$2:$L$95,0)</f>
        <v>43</v>
      </c>
      <c r="O22" s="8"/>
    </row>
    <row r="23" spans="1:15" ht="15" customHeight="1" x14ac:dyDescent="0.2">
      <c r="A23" s="21">
        <v>18</v>
      </c>
      <c r="B23" s="21" t="s">
        <v>25</v>
      </c>
      <c r="C23" s="21" t="s">
        <v>272</v>
      </c>
      <c r="D23" s="21" t="s">
        <v>10</v>
      </c>
      <c r="E23" s="11">
        <v>11.2</v>
      </c>
      <c r="F23" s="11">
        <f t="shared" si="0"/>
        <v>11.2</v>
      </c>
      <c r="G23" s="8">
        <f>RANK(F23,$F$2:$F$95,0)</f>
        <v>27</v>
      </c>
      <c r="H23" s="11">
        <v>12.1</v>
      </c>
      <c r="I23" s="11">
        <f t="shared" si="1"/>
        <v>12.1</v>
      </c>
      <c r="J23" s="8">
        <f>RANK(I23,$I$2:$I$95,0)</f>
        <v>65</v>
      </c>
      <c r="K23" s="11">
        <f t="shared" si="2"/>
        <v>23.299999999999997</v>
      </c>
      <c r="L23" s="11">
        <f t="shared" si="3"/>
        <v>23.299999999999997</v>
      </c>
      <c r="M23" s="8"/>
      <c r="N23" s="33">
        <f>RANK(L23,$L$2:$L$95,0)</f>
        <v>36</v>
      </c>
      <c r="O23" s="8"/>
    </row>
    <row r="24" spans="1:15" ht="15" customHeight="1" x14ac:dyDescent="0.2">
      <c r="A24" s="21">
        <v>19</v>
      </c>
      <c r="B24" s="21" t="s">
        <v>26</v>
      </c>
      <c r="C24" s="21" t="s">
        <v>272</v>
      </c>
      <c r="D24" s="21" t="s">
        <v>10</v>
      </c>
      <c r="E24" s="11">
        <v>8.85</v>
      </c>
      <c r="F24" s="11">
        <f t="shared" si="0"/>
        <v>8.85</v>
      </c>
      <c r="G24" s="8">
        <f>RANK(F24,$F$2:$F$95,0)</f>
        <v>63</v>
      </c>
      <c r="H24" s="11">
        <v>12.6</v>
      </c>
      <c r="I24" s="11">
        <f t="shared" si="1"/>
        <v>12.6</v>
      </c>
      <c r="J24" s="8">
        <f>RANK(I24,$I$2:$I$95,0)</f>
        <v>37</v>
      </c>
      <c r="K24" s="11">
        <f t="shared" si="2"/>
        <v>21.45</v>
      </c>
      <c r="L24" s="11">
        <f t="shared" si="3"/>
        <v>21.45</v>
      </c>
      <c r="M24" s="8"/>
      <c r="N24" s="33">
        <f>RANK(L24,$L$2:$L$95,0)</f>
        <v>62</v>
      </c>
      <c r="O24" s="8"/>
    </row>
    <row r="25" spans="1:15" ht="15" customHeight="1" x14ac:dyDescent="0.2">
      <c r="A25" s="21">
        <v>20</v>
      </c>
      <c r="B25" s="21" t="s">
        <v>27</v>
      </c>
      <c r="C25" s="21" t="s">
        <v>272</v>
      </c>
      <c r="D25" s="21" t="s">
        <v>10</v>
      </c>
      <c r="E25" s="11">
        <v>10.9</v>
      </c>
      <c r="F25" s="11">
        <f t="shared" si="0"/>
        <v>10.9</v>
      </c>
      <c r="G25" s="8">
        <f>RANK(F25,$F$2:$F$95,0)</f>
        <v>32</v>
      </c>
      <c r="H25" s="11">
        <v>12.65</v>
      </c>
      <c r="I25" s="11">
        <f t="shared" si="1"/>
        <v>12.65</v>
      </c>
      <c r="J25" s="8">
        <f>RANK(I25,$I$2:$I$95,0)</f>
        <v>36</v>
      </c>
      <c r="K25" s="11">
        <f t="shared" si="2"/>
        <v>23.55</v>
      </c>
      <c r="L25" s="11">
        <f t="shared" si="3"/>
        <v>23.55</v>
      </c>
      <c r="M25" s="8"/>
      <c r="N25" s="33">
        <f>RANK(L25,$L$2:$L$95,0)</f>
        <v>32</v>
      </c>
      <c r="O25" s="8"/>
    </row>
    <row r="26" spans="1:15" s="16" customFormat="1" ht="15" customHeight="1" x14ac:dyDescent="0.2">
      <c r="A26" s="24"/>
      <c r="B26" s="24" t="s">
        <v>341</v>
      </c>
      <c r="C26" s="24" t="s">
        <v>272</v>
      </c>
      <c r="D26" s="24" t="s">
        <v>10</v>
      </c>
      <c r="E26" s="10">
        <f>SUM(E22:E25)-MIN(E22:E25)</f>
        <v>32.199999999999996</v>
      </c>
      <c r="F26" s="11"/>
      <c r="G26" s="8"/>
      <c r="H26" s="10">
        <f>SUM(H22:H25)-MIN(H22:H25)</f>
        <v>37.849999999999994</v>
      </c>
      <c r="I26" s="11"/>
      <c r="J26" s="8"/>
      <c r="K26" s="10">
        <f t="shared" si="2"/>
        <v>70.049999999999983</v>
      </c>
      <c r="L26" s="11"/>
      <c r="M26" s="10">
        <f>K26</f>
        <v>70.049999999999983</v>
      </c>
      <c r="N26" s="33"/>
      <c r="O26" s="12">
        <f>RANK(M26,$M$6:$M$95,0)</f>
        <v>11</v>
      </c>
    </row>
    <row r="27" spans="1:15" ht="15" customHeight="1" x14ac:dyDescent="0.2">
      <c r="A27" s="21">
        <v>21</v>
      </c>
      <c r="B27" s="21" t="s">
        <v>28</v>
      </c>
      <c r="C27" s="21" t="s">
        <v>272</v>
      </c>
      <c r="D27" s="21" t="s">
        <v>15</v>
      </c>
      <c r="E27" s="11">
        <v>10.35</v>
      </c>
      <c r="F27" s="11">
        <f t="shared" si="0"/>
        <v>10.35</v>
      </c>
      <c r="G27" s="8">
        <f>RANK(F27,$F$2:$F$95,0)</f>
        <v>39</v>
      </c>
      <c r="H27" s="11">
        <v>12.2</v>
      </c>
      <c r="I27" s="11">
        <f t="shared" si="1"/>
        <v>12.2</v>
      </c>
      <c r="J27" s="8">
        <f>RANK(I27,$I$2:$I$95,0)</f>
        <v>58</v>
      </c>
      <c r="K27" s="11">
        <f t="shared" si="2"/>
        <v>22.549999999999997</v>
      </c>
      <c r="L27" s="11">
        <f t="shared" si="3"/>
        <v>22.549999999999997</v>
      </c>
      <c r="M27" s="8"/>
      <c r="N27" s="33">
        <f>RANK(L27,$L$2:$L$95,0)</f>
        <v>48</v>
      </c>
      <c r="O27" s="8"/>
    </row>
    <row r="28" spans="1:15" ht="15" customHeight="1" x14ac:dyDescent="0.2">
      <c r="A28" s="21">
        <v>22</v>
      </c>
      <c r="B28" s="21" t="s">
        <v>29</v>
      </c>
      <c r="C28" s="21" t="s">
        <v>272</v>
      </c>
      <c r="D28" s="21" t="s">
        <v>15</v>
      </c>
      <c r="E28" s="11">
        <v>9.9499999999999993</v>
      </c>
      <c r="F28" s="11">
        <f t="shared" si="0"/>
        <v>9.9499999999999993</v>
      </c>
      <c r="G28" s="8">
        <f>RANK(F28,$F$2:$F$95,0)</f>
        <v>52</v>
      </c>
      <c r="H28" s="11">
        <v>12.2</v>
      </c>
      <c r="I28" s="11">
        <f t="shared" si="1"/>
        <v>12.2</v>
      </c>
      <c r="J28" s="8">
        <f>RANK(I28,$I$2:$I$95,0)</f>
        <v>58</v>
      </c>
      <c r="K28" s="11">
        <f t="shared" si="2"/>
        <v>22.15</v>
      </c>
      <c r="L28" s="11">
        <f t="shared" si="3"/>
        <v>22.15</v>
      </c>
      <c r="M28" s="8"/>
      <c r="N28" s="33">
        <f>RANK(L28,$L$2:$L$95,0)</f>
        <v>55</v>
      </c>
      <c r="O28" s="8"/>
    </row>
    <row r="29" spans="1:15" ht="15" customHeight="1" x14ac:dyDescent="0.2">
      <c r="A29" s="21">
        <v>23</v>
      </c>
      <c r="B29" s="21" t="s">
        <v>30</v>
      </c>
      <c r="C29" s="21" t="s">
        <v>272</v>
      </c>
      <c r="D29" s="21" t="s">
        <v>15</v>
      </c>
      <c r="E29" s="11">
        <v>10</v>
      </c>
      <c r="F29" s="11">
        <f t="shared" si="0"/>
        <v>10</v>
      </c>
      <c r="G29" s="8">
        <f>RANK(F29,$F$2:$F$95,0)</f>
        <v>51</v>
      </c>
      <c r="H29" s="11">
        <v>12.2</v>
      </c>
      <c r="I29" s="11">
        <f t="shared" si="1"/>
        <v>12.2</v>
      </c>
      <c r="J29" s="8">
        <f>RANK(I29,$I$2:$I$95,0)</f>
        <v>58</v>
      </c>
      <c r="K29" s="11">
        <f t="shared" si="2"/>
        <v>22.2</v>
      </c>
      <c r="L29" s="11">
        <f t="shared" si="3"/>
        <v>22.2</v>
      </c>
      <c r="M29" s="8"/>
      <c r="N29" s="33">
        <f>RANK(L29,$L$2:$L$95,0)</f>
        <v>54</v>
      </c>
      <c r="O29" s="8"/>
    </row>
    <row r="30" spans="1:15" s="16" customFormat="1" ht="15" customHeight="1" x14ac:dyDescent="0.2">
      <c r="A30" s="24"/>
      <c r="B30" s="24" t="s">
        <v>341</v>
      </c>
      <c r="C30" s="24" t="s">
        <v>272</v>
      </c>
      <c r="D30" s="24" t="s">
        <v>15</v>
      </c>
      <c r="E30" s="10">
        <f>SUM(E27:E29)</f>
        <v>30.299999999999997</v>
      </c>
      <c r="F30" s="11"/>
      <c r="G30" s="8"/>
      <c r="H30" s="10">
        <f>SUM(H27:H29)</f>
        <v>36.599999999999994</v>
      </c>
      <c r="I30" s="11"/>
      <c r="J30" s="8"/>
      <c r="K30" s="10">
        <f t="shared" si="2"/>
        <v>66.899999999999991</v>
      </c>
      <c r="L30" s="11"/>
      <c r="M30" s="10">
        <f>K30</f>
        <v>66.899999999999991</v>
      </c>
      <c r="N30" s="33"/>
      <c r="O30" s="12">
        <f>RANK(M30,$M$6:$M$95,0)</f>
        <v>16</v>
      </c>
    </row>
    <row r="31" spans="1:15" ht="15" customHeight="1" x14ac:dyDescent="0.2">
      <c r="A31" s="21">
        <v>24</v>
      </c>
      <c r="B31" s="21" t="s">
        <v>31</v>
      </c>
      <c r="C31" s="21" t="s">
        <v>32</v>
      </c>
      <c r="D31" s="21" t="s">
        <v>33</v>
      </c>
      <c r="E31" s="11">
        <v>11.4</v>
      </c>
      <c r="F31" s="11">
        <f t="shared" si="0"/>
        <v>11.4</v>
      </c>
      <c r="G31" s="8">
        <f>RANK(F31,$F$2:$F$95,0)</f>
        <v>21</v>
      </c>
      <c r="H31" s="11">
        <v>12.85</v>
      </c>
      <c r="I31" s="11">
        <f t="shared" si="1"/>
        <v>12.85</v>
      </c>
      <c r="J31" s="8">
        <f>RANK(I31,$I$2:$I$95,0)</f>
        <v>29</v>
      </c>
      <c r="K31" s="11">
        <f t="shared" si="2"/>
        <v>24.25</v>
      </c>
      <c r="L31" s="11">
        <f t="shared" si="3"/>
        <v>24.25</v>
      </c>
      <c r="M31" s="8"/>
      <c r="N31" s="33">
        <f>RANK(L31,$L$2:$L$95,0)</f>
        <v>24</v>
      </c>
      <c r="O31" s="8"/>
    </row>
    <row r="32" spans="1:15" ht="15" customHeight="1" x14ac:dyDescent="0.2">
      <c r="A32" s="21">
        <v>25</v>
      </c>
      <c r="B32" s="21" t="s">
        <v>34</v>
      </c>
      <c r="C32" s="21" t="s">
        <v>32</v>
      </c>
      <c r="D32" s="21" t="s">
        <v>33</v>
      </c>
      <c r="E32" s="11">
        <v>11.45</v>
      </c>
      <c r="F32" s="11">
        <f t="shared" si="0"/>
        <v>11.45</v>
      </c>
      <c r="G32" s="8">
        <f>RANK(F32,$F$2:$F$95,0)</f>
        <v>20</v>
      </c>
      <c r="H32" s="11">
        <v>12.9</v>
      </c>
      <c r="I32" s="11">
        <f t="shared" si="1"/>
        <v>12.9</v>
      </c>
      <c r="J32" s="8">
        <f>RANK(I32,$I$2:$I$95,0)</f>
        <v>26</v>
      </c>
      <c r="K32" s="11">
        <f t="shared" si="2"/>
        <v>24.35</v>
      </c>
      <c r="L32" s="11">
        <f t="shared" si="3"/>
        <v>24.35</v>
      </c>
      <c r="M32" s="8"/>
      <c r="N32" s="33">
        <f>RANK(L32,$L$2:$L$95,0)</f>
        <v>23</v>
      </c>
      <c r="O32" s="8"/>
    </row>
    <row r="33" spans="1:15" ht="15" customHeight="1" x14ac:dyDescent="0.2">
      <c r="A33" s="21">
        <v>49</v>
      </c>
      <c r="B33" s="21" t="s">
        <v>67</v>
      </c>
      <c r="C33" s="21" t="s">
        <v>78</v>
      </c>
      <c r="D33" s="21" t="s">
        <v>6</v>
      </c>
      <c r="E33" s="11">
        <v>8.6999999999999993</v>
      </c>
      <c r="F33" s="11">
        <f t="shared" si="0"/>
        <v>8.6999999999999993</v>
      </c>
      <c r="G33" s="8">
        <f>RANK(F33,$F$2:$F$95,0)</f>
        <v>67</v>
      </c>
      <c r="H33" s="11">
        <v>12.45</v>
      </c>
      <c r="I33" s="11">
        <f t="shared" si="1"/>
        <v>12.45</v>
      </c>
      <c r="J33" s="8">
        <f>RANK(I33,$I$2:$I$95,0)</f>
        <v>50</v>
      </c>
      <c r="K33" s="11">
        <f t="shared" si="2"/>
        <v>21.15</v>
      </c>
      <c r="L33" s="11">
        <f t="shared" si="3"/>
        <v>21.15</v>
      </c>
      <c r="M33" s="8"/>
      <c r="N33" s="33">
        <f>RANK(L33,$L$2:$L$95,0)</f>
        <v>65</v>
      </c>
      <c r="O33" s="8"/>
    </row>
    <row r="34" spans="1:15" ht="15" customHeight="1" x14ac:dyDescent="0.2">
      <c r="A34" s="21">
        <v>50</v>
      </c>
      <c r="B34" s="21" t="s">
        <v>62</v>
      </c>
      <c r="C34" s="21" t="s">
        <v>78</v>
      </c>
      <c r="D34" s="21" t="s">
        <v>6</v>
      </c>
      <c r="E34" s="11">
        <v>10.7</v>
      </c>
      <c r="F34" s="11">
        <f t="shared" si="0"/>
        <v>10.7</v>
      </c>
      <c r="G34" s="8">
        <f>RANK(F34,$F$2:$F$95,0)</f>
        <v>35</v>
      </c>
      <c r="H34" s="11">
        <v>12.25</v>
      </c>
      <c r="I34" s="11">
        <f t="shared" si="1"/>
        <v>12.25</v>
      </c>
      <c r="J34" s="8">
        <f>RANK(I34,$I$2:$I$95,0)</f>
        <v>55</v>
      </c>
      <c r="K34" s="11">
        <f t="shared" si="2"/>
        <v>22.95</v>
      </c>
      <c r="L34" s="11">
        <f t="shared" si="3"/>
        <v>22.95</v>
      </c>
      <c r="M34" s="8"/>
      <c r="N34" s="33">
        <f>RANK(L34,$L$2:$L$95,0)</f>
        <v>39</v>
      </c>
      <c r="O34" s="8"/>
    </row>
    <row r="35" spans="1:15" ht="15" customHeight="1" x14ac:dyDescent="0.2">
      <c r="A35" s="21">
        <v>51</v>
      </c>
      <c r="B35" s="21" t="s">
        <v>64</v>
      </c>
      <c r="C35" s="21" t="s">
        <v>78</v>
      </c>
      <c r="D35" s="21" t="s">
        <v>6</v>
      </c>
      <c r="E35" s="11">
        <v>7.4</v>
      </c>
      <c r="F35" s="11">
        <f t="shared" si="0"/>
        <v>7.4</v>
      </c>
      <c r="G35" s="8">
        <f>RANK(F35,$F$2:$F$95,0)</f>
        <v>71</v>
      </c>
      <c r="H35" s="11">
        <v>11.95</v>
      </c>
      <c r="I35" s="11">
        <f t="shared" si="1"/>
        <v>11.95</v>
      </c>
      <c r="J35" s="8">
        <f>RANK(I35,$I$2:$I$95,0)</f>
        <v>67</v>
      </c>
      <c r="K35" s="11">
        <f t="shared" si="2"/>
        <v>19.350000000000001</v>
      </c>
      <c r="L35" s="11">
        <f t="shared" si="3"/>
        <v>19.350000000000001</v>
      </c>
      <c r="M35" s="8"/>
      <c r="N35" s="33">
        <f>RANK(L35,$L$2:$L$95,0)</f>
        <v>70</v>
      </c>
      <c r="O35" s="8"/>
    </row>
    <row r="36" spans="1:15" s="16" customFormat="1" ht="15" customHeight="1" x14ac:dyDescent="0.2">
      <c r="A36" s="24"/>
      <c r="B36" s="24" t="s">
        <v>341</v>
      </c>
      <c r="C36" s="24" t="s">
        <v>78</v>
      </c>
      <c r="D36" s="24" t="s">
        <v>6</v>
      </c>
      <c r="E36" s="10">
        <f>SUM(E33:E35)</f>
        <v>26.799999999999997</v>
      </c>
      <c r="F36" s="11"/>
      <c r="G36" s="8"/>
      <c r="H36" s="10">
        <f>SUM(H33:H35)</f>
        <v>36.65</v>
      </c>
      <c r="I36" s="11"/>
      <c r="J36" s="8"/>
      <c r="K36" s="10">
        <f t="shared" si="2"/>
        <v>63.449999999999996</v>
      </c>
      <c r="L36" s="11"/>
      <c r="M36" s="10">
        <f>K36</f>
        <v>63.449999999999996</v>
      </c>
      <c r="N36" s="33"/>
      <c r="O36" s="12">
        <f>RANK(M36,$M$6:$M$95,0)</f>
        <v>19</v>
      </c>
    </row>
    <row r="37" spans="1:15" ht="15" customHeight="1" x14ac:dyDescent="0.2">
      <c r="A37" s="21">
        <v>52</v>
      </c>
      <c r="B37" s="21" t="s">
        <v>65</v>
      </c>
      <c r="C37" s="21" t="s">
        <v>78</v>
      </c>
      <c r="D37" s="21" t="s">
        <v>10</v>
      </c>
      <c r="E37" s="11">
        <v>8.9499999999999993</v>
      </c>
      <c r="F37" s="11">
        <f t="shared" si="0"/>
        <v>8.9499999999999993</v>
      </c>
      <c r="G37" s="8">
        <f>RANK(F37,$F$2:$F$95,0)</f>
        <v>62</v>
      </c>
      <c r="H37" s="11">
        <v>12.2</v>
      </c>
      <c r="I37" s="11">
        <f t="shared" si="1"/>
        <v>12.2</v>
      </c>
      <c r="J37" s="8">
        <f>RANK(I37,$I$2:$I$95,0)</f>
        <v>58</v>
      </c>
      <c r="K37" s="11">
        <f t="shared" si="2"/>
        <v>21.15</v>
      </c>
      <c r="L37" s="11">
        <f t="shared" si="3"/>
        <v>21.15</v>
      </c>
      <c r="M37" s="8"/>
      <c r="N37" s="33">
        <f>RANK(L37,$L$2:$L$95,0)</f>
        <v>65</v>
      </c>
      <c r="O37" s="8"/>
    </row>
    <row r="38" spans="1:15" ht="15" customHeight="1" x14ac:dyDescent="0.2">
      <c r="A38" s="21">
        <v>53</v>
      </c>
      <c r="B38" s="21" t="s">
        <v>66</v>
      </c>
      <c r="C38" s="21" t="s">
        <v>78</v>
      </c>
      <c r="D38" s="21" t="s">
        <v>10</v>
      </c>
      <c r="E38" s="11">
        <v>10.8</v>
      </c>
      <c r="F38" s="11">
        <f t="shared" si="0"/>
        <v>10.8</v>
      </c>
      <c r="G38" s="8">
        <f>RANK(F38,$F$2:$F$95,0)</f>
        <v>34</v>
      </c>
      <c r="H38" s="11">
        <v>12.9</v>
      </c>
      <c r="I38" s="11">
        <f t="shared" si="1"/>
        <v>12.9</v>
      </c>
      <c r="J38" s="8">
        <f>RANK(I38,$I$2:$I$95,0)</f>
        <v>26</v>
      </c>
      <c r="K38" s="11">
        <f t="shared" si="2"/>
        <v>23.700000000000003</v>
      </c>
      <c r="L38" s="11">
        <f t="shared" si="3"/>
        <v>23.700000000000003</v>
      </c>
      <c r="M38" s="8"/>
      <c r="N38" s="33">
        <f>RANK(L38,$L$2:$L$95,0)</f>
        <v>30</v>
      </c>
      <c r="O38" s="8"/>
    </row>
    <row r="39" spans="1:15" ht="15" customHeight="1" x14ac:dyDescent="0.2">
      <c r="A39" s="21">
        <v>54</v>
      </c>
      <c r="B39" s="21" t="s">
        <v>68</v>
      </c>
      <c r="C39" s="21" t="s">
        <v>78</v>
      </c>
      <c r="D39" s="21" t="s">
        <v>10</v>
      </c>
      <c r="E39" s="11">
        <v>8.0500000000000007</v>
      </c>
      <c r="F39" s="11">
        <f t="shared" si="0"/>
        <v>8.0500000000000007</v>
      </c>
      <c r="G39" s="8">
        <f>RANK(F39,$F$2:$F$95,0)</f>
        <v>69</v>
      </c>
      <c r="H39" s="11">
        <v>12.2</v>
      </c>
      <c r="I39" s="11">
        <f t="shared" si="1"/>
        <v>12.2</v>
      </c>
      <c r="J39" s="8">
        <f>RANK(I39,$I$2:$I$95,0)</f>
        <v>58</v>
      </c>
      <c r="K39" s="11">
        <f t="shared" si="2"/>
        <v>20.25</v>
      </c>
      <c r="L39" s="11">
        <f t="shared" si="3"/>
        <v>20.25</v>
      </c>
      <c r="M39" s="8"/>
      <c r="N39" s="33">
        <f>RANK(L39,$L$2:$L$95,0)</f>
        <v>69</v>
      </c>
      <c r="O39" s="8"/>
    </row>
    <row r="40" spans="1:15" s="16" customFormat="1" ht="15" customHeight="1" x14ac:dyDescent="0.2">
      <c r="A40" s="24"/>
      <c r="B40" s="24" t="s">
        <v>341</v>
      </c>
      <c r="C40" s="24" t="s">
        <v>78</v>
      </c>
      <c r="D40" s="24" t="s">
        <v>10</v>
      </c>
      <c r="E40" s="10">
        <f>SUM(E37:E39)</f>
        <v>27.8</v>
      </c>
      <c r="F40" s="11"/>
      <c r="G40" s="8"/>
      <c r="H40" s="10">
        <f>SUM(H37:H39)</f>
        <v>37.299999999999997</v>
      </c>
      <c r="I40" s="11"/>
      <c r="J40" s="8"/>
      <c r="K40" s="10">
        <f t="shared" si="2"/>
        <v>65.099999999999994</v>
      </c>
      <c r="L40" s="11"/>
      <c r="M40" s="10">
        <f>K40</f>
        <v>65.099999999999994</v>
      </c>
      <c r="N40" s="33"/>
      <c r="O40" s="12">
        <f>RANK(M40,$M$6:$M$95,0)</f>
        <v>18</v>
      </c>
    </row>
    <row r="41" spans="1:15" ht="15" customHeight="1" x14ac:dyDescent="0.2">
      <c r="A41" s="21">
        <v>55</v>
      </c>
      <c r="B41" s="21" t="s">
        <v>69</v>
      </c>
      <c r="C41" s="21" t="s">
        <v>78</v>
      </c>
      <c r="D41" s="21" t="s">
        <v>15</v>
      </c>
      <c r="E41" s="11">
        <v>10.35</v>
      </c>
      <c r="F41" s="11">
        <f t="shared" si="0"/>
        <v>10.35</v>
      </c>
      <c r="G41" s="8">
        <f>RANK(F41,$F$2:$F$95,0)</f>
        <v>39</v>
      </c>
      <c r="H41" s="11">
        <v>12.05</v>
      </c>
      <c r="I41" s="11">
        <f t="shared" si="1"/>
        <v>12.05</v>
      </c>
      <c r="J41" s="8">
        <f>RANK(I41,$I$2:$I$95,0)</f>
        <v>66</v>
      </c>
      <c r="K41" s="11">
        <f t="shared" si="2"/>
        <v>22.4</v>
      </c>
      <c r="L41" s="11">
        <f t="shared" si="3"/>
        <v>22.4</v>
      </c>
      <c r="M41" s="8"/>
      <c r="N41" s="33">
        <f>RANK(L41,$L$2:$L$95,0)</f>
        <v>51</v>
      </c>
      <c r="O41" s="8"/>
    </row>
    <row r="42" spans="1:15" ht="15" customHeight="1" x14ac:dyDescent="0.2">
      <c r="A42" s="21">
        <v>56</v>
      </c>
      <c r="B42" s="21" t="s">
        <v>70</v>
      </c>
      <c r="C42" s="21" t="s">
        <v>78</v>
      </c>
      <c r="D42" s="21" t="s">
        <v>15</v>
      </c>
      <c r="E42" s="11">
        <v>11.6</v>
      </c>
      <c r="F42" s="11">
        <f t="shared" si="0"/>
        <v>11.6</v>
      </c>
      <c r="G42" s="8">
        <f>RANK(F42,$F$2:$F$95,0)</f>
        <v>16</v>
      </c>
      <c r="H42" s="11">
        <v>13.45</v>
      </c>
      <c r="I42" s="11">
        <f t="shared" si="1"/>
        <v>13.45</v>
      </c>
      <c r="J42" s="8">
        <f>RANK(I42,$I$2:$I$95,0)</f>
        <v>3</v>
      </c>
      <c r="K42" s="11">
        <f t="shared" si="2"/>
        <v>25.049999999999997</v>
      </c>
      <c r="L42" s="11">
        <f t="shared" si="3"/>
        <v>25.049999999999997</v>
      </c>
      <c r="M42" s="8"/>
      <c r="N42" s="33">
        <f>RANK(L42,$L$2:$L$95,0)</f>
        <v>10</v>
      </c>
      <c r="O42" s="8"/>
    </row>
    <row r="43" spans="1:15" ht="15" customHeight="1" x14ac:dyDescent="0.2">
      <c r="A43" s="21">
        <v>57</v>
      </c>
      <c r="B43" s="21" t="s">
        <v>71</v>
      </c>
      <c r="C43" s="21" t="s">
        <v>78</v>
      </c>
      <c r="D43" s="25" t="s">
        <v>15</v>
      </c>
      <c r="E43" s="11">
        <v>10.3</v>
      </c>
      <c r="F43" s="11">
        <f t="shared" si="0"/>
        <v>10.3</v>
      </c>
      <c r="G43" s="8">
        <f>RANK(F43,$F$2:$F$95,0)</f>
        <v>42</v>
      </c>
      <c r="H43" s="11">
        <v>12.25</v>
      </c>
      <c r="I43" s="11">
        <f t="shared" si="1"/>
        <v>12.25</v>
      </c>
      <c r="J43" s="8">
        <f>RANK(I43,$I$2:$I$95,0)</f>
        <v>55</v>
      </c>
      <c r="K43" s="11">
        <f t="shared" si="2"/>
        <v>22.55</v>
      </c>
      <c r="L43" s="11">
        <f t="shared" si="3"/>
        <v>22.55</v>
      </c>
      <c r="M43" s="8"/>
      <c r="N43" s="33">
        <f>RANK(L43,$L$2:$L$95,0)</f>
        <v>45</v>
      </c>
      <c r="O43" s="8"/>
    </row>
    <row r="44" spans="1:15" s="16" customFormat="1" ht="15" customHeight="1" x14ac:dyDescent="0.2">
      <c r="A44" s="24"/>
      <c r="B44" s="24" t="s">
        <v>341</v>
      </c>
      <c r="C44" s="24" t="s">
        <v>78</v>
      </c>
      <c r="D44" s="26" t="s">
        <v>15</v>
      </c>
      <c r="E44" s="10">
        <f>SUM(E41:E43)</f>
        <v>32.25</v>
      </c>
      <c r="F44" s="11"/>
      <c r="G44" s="8"/>
      <c r="H44" s="10">
        <f>SUM(H41:H43)</f>
        <v>37.75</v>
      </c>
      <c r="I44" s="11"/>
      <c r="J44" s="8"/>
      <c r="K44" s="10">
        <f t="shared" si="2"/>
        <v>70</v>
      </c>
      <c r="L44" s="11"/>
      <c r="M44" s="10">
        <f>K44</f>
        <v>70</v>
      </c>
      <c r="N44" s="33"/>
      <c r="O44" s="12">
        <f>RANK(M44,$M$6:$M$95,0)</f>
        <v>12</v>
      </c>
    </row>
    <row r="45" spans="1:15" ht="15" customHeight="1" x14ac:dyDescent="0.2">
      <c r="A45" s="21">
        <v>58</v>
      </c>
      <c r="B45" s="21" t="s">
        <v>74</v>
      </c>
      <c r="C45" s="21" t="s">
        <v>78</v>
      </c>
      <c r="D45" s="25" t="s">
        <v>73</v>
      </c>
      <c r="E45" s="11">
        <v>10.4</v>
      </c>
      <c r="F45" s="11">
        <f t="shared" si="0"/>
        <v>10.4</v>
      </c>
      <c r="G45" s="8">
        <f>RANK(F45,$F$2:$F$95,0)</f>
        <v>38</v>
      </c>
      <c r="H45" s="11">
        <v>12.8</v>
      </c>
      <c r="I45" s="11">
        <f t="shared" si="1"/>
        <v>12.8</v>
      </c>
      <c r="J45" s="8">
        <f>RANK(I45,$I$2:$I$95,0)</f>
        <v>33</v>
      </c>
      <c r="K45" s="11">
        <f t="shared" si="2"/>
        <v>23.200000000000003</v>
      </c>
      <c r="L45" s="11">
        <f t="shared" si="3"/>
        <v>23.200000000000003</v>
      </c>
      <c r="M45" s="8"/>
      <c r="N45" s="33">
        <f>RANK(L45,$L$2:$L$95,0)</f>
        <v>37</v>
      </c>
      <c r="O45" s="8"/>
    </row>
    <row r="46" spans="1:15" ht="15" customHeight="1" x14ac:dyDescent="0.2">
      <c r="A46" s="21">
        <v>59</v>
      </c>
      <c r="B46" s="21" t="s">
        <v>75</v>
      </c>
      <c r="C46" s="21" t="s">
        <v>78</v>
      </c>
      <c r="D46" s="25" t="s">
        <v>73</v>
      </c>
      <c r="E46" s="11">
        <v>10.050000000000001</v>
      </c>
      <c r="F46" s="11">
        <f t="shared" si="0"/>
        <v>10.050000000000001</v>
      </c>
      <c r="G46" s="8">
        <f>RANK(F46,$F$2:$F$95,0)</f>
        <v>48</v>
      </c>
      <c r="H46" s="11">
        <v>12.6</v>
      </c>
      <c r="I46" s="11">
        <f t="shared" si="1"/>
        <v>12.6</v>
      </c>
      <c r="J46" s="8">
        <f>RANK(I46,$I$2:$I$95,0)</f>
        <v>37</v>
      </c>
      <c r="K46" s="11">
        <f t="shared" si="2"/>
        <v>22.65</v>
      </c>
      <c r="L46" s="11">
        <f t="shared" si="3"/>
        <v>22.65</v>
      </c>
      <c r="M46" s="8"/>
      <c r="N46" s="33">
        <f>RANK(L46,$L$2:$L$95,0)</f>
        <v>44</v>
      </c>
      <c r="O46" s="8"/>
    </row>
    <row r="47" spans="1:15" ht="15" customHeight="1" x14ac:dyDescent="0.2">
      <c r="A47" s="21">
        <v>60</v>
      </c>
      <c r="B47" s="21" t="s">
        <v>76</v>
      </c>
      <c r="C47" s="21" t="s">
        <v>78</v>
      </c>
      <c r="D47" s="25" t="s">
        <v>73</v>
      </c>
      <c r="E47" s="11">
        <v>11.65</v>
      </c>
      <c r="F47" s="11">
        <f t="shared" si="0"/>
        <v>11.65</v>
      </c>
      <c r="G47" s="8">
        <f>RANK(F47,$F$2:$F$95,0)</f>
        <v>14</v>
      </c>
      <c r="H47" s="11">
        <v>13.35</v>
      </c>
      <c r="I47" s="11">
        <f t="shared" si="1"/>
        <v>13.35</v>
      </c>
      <c r="J47" s="8">
        <f>RANK(I47,$I$2:$I$95,0)</f>
        <v>8</v>
      </c>
      <c r="K47" s="11">
        <f t="shared" si="2"/>
        <v>25</v>
      </c>
      <c r="L47" s="11">
        <f t="shared" si="3"/>
        <v>25</v>
      </c>
      <c r="M47" s="8"/>
      <c r="N47" s="33">
        <f>RANK(L47,$L$2:$L$95,0)</f>
        <v>12</v>
      </c>
      <c r="O47" s="8"/>
    </row>
    <row r="48" spans="1:15" s="16" customFormat="1" ht="15" customHeight="1" x14ac:dyDescent="0.2">
      <c r="A48" s="24"/>
      <c r="B48" s="24" t="s">
        <v>341</v>
      </c>
      <c r="C48" s="24" t="s">
        <v>78</v>
      </c>
      <c r="D48" s="26" t="s">
        <v>73</v>
      </c>
      <c r="E48" s="10">
        <f>SUM(E45:E47)</f>
        <v>32.1</v>
      </c>
      <c r="F48" s="11"/>
      <c r="G48" s="8"/>
      <c r="H48" s="10">
        <f>SUM(H45:H47)</f>
        <v>38.75</v>
      </c>
      <c r="I48" s="11"/>
      <c r="J48" s="8"/>
      <c r="K48" s="10">
        <f t="shared" si="2"/>
        <v>70.849999999999994</v>
      </c>
      <c r="L48" s="11"/>
      <c r="M48" s="10">
        <f>K48</f>
        <v>70.849999999999994</v>
      </c>
      <c r="N48" s="33"/>
      <c r="O48" s="12">
        <f>RANK(M48,$M$6:$M$95,0)</f>
        <v>10</v>
      </c>
    </row>
    <row r="49" spans="1:15" s="34" customFormat="1" ht="15" customHeight="1" x14ac:dyDescent="0.2">
      <c r="A49" s="40">
        <v>61</v>
      </c>
      <c r="B49" s="40" t="s">
        <v>61</v>
      </c>
      <c r="C49" s="40" t="s">
        <v>78</v>
      </c>
      <c r="D49" s="41" t="s">
        <v>79</v>
      </c>
      <c r="E49" s="11">
        <v>9.1999999999999993</v>
      </c>
      <c r="F49" s="11">
        <f t="shared" ref="F49:F51" si="4">E49</f>
        <v>9.1999999999999993</v>
      </c>
      <c r="G49" s="8">
        <f>RANK(F49,$F$2:$F$95,0)</f>
        <v>60</v>
      </c>
      <c r="H49" s="11">
        <v>13.1</v>
      </c>
      <c r="I49" s="11">
        <f t="shared" ref="I49:I51" si="5">H49</f>
        <v>13.1</v>
      </c>
      <c r="J49" s="8">
        <f>RANK(I49,$I$2:$I$95,0)</f>
        <v>17</v>
      </c>
      <c r="K49" s="11">
        <f t="shared" ref="K49:K51" si="6">E49+H49</f>
        <v>22.299999999999997</v>
      </c>
      <c r="L49" s="11">
        <f t="shared" ref="L49:L51" si="7">K49</f>
        <v>22.299999999999997</v>
      </c>
      <c r="M49" s="8"/>
      <c r="N49" s="33">
        <f>RANK(L49,$L$2:$L$95,0)</f>
        <v>53</v>
      </c>
      <c r="O49" s="33"/>
    </row>
    <row r="50" spans="1:15" s="34" customFormat="1" ht="15" customHeight="1" x14ac:dyDescent="0.2">
      <c r="A50" s="40">
        <v>62</v>
      </c>
      <c r="B50" s="40" t="s">
        <v>63</v>
      </c>
      <c r="C50" s="40" t="s">
        <v>78</v>
      </c>
      <c r="D50" s="41" t="s">
        <v>79</v>
      </c>
      <c r="E50" s="11">
        <v>9.85</v>
      </c>
      <c r="F50" s="11">
        <f t="shared" si="4"/>
        <v>9.85</v>
      </c>
      <c r="G50" s="8">
        <f>RANK(F50,$F$2:$F$95,0)</f>
        <v>53</v>
      </c>
      <c r="H50" s="11">
        <v>12.7</v>
      </c>
      <c r="I50" s="11">
        <f t="shared" si="5"/>
        <v>12.7</v>
      </c>
      <c r="J50" s="8">
        <f>RANK(I50,$I$2:$I$95,0)</f>
        <v>34</v>
      </c>
      <c r="K50" s="11">
        <f t="shared" si="6"/>
        <v>22.549999999999997</v>
      </c>
      <c r="L50" s="11">
        <f t="shared" si="7"/>
        <v>22.549999999999997</v>
      </c>
      <c r="M50" s="8"/>
      <c r="N50" s="33">
        <f>RANK(L50,$L$2:$L$95,0)</f>
        <v>48</v>
      </c>
      <c r="O50" s="33"/>
    </row>
    <row r="51" spans="1:15" s="34" customFormat="1" ht="15" customHeight="1" x14ac:dyDescent="0.2">
      <c r="A51" s="40">
        <v>63</v>
      </c>
      <c r="B51" s="40" t="s">
        <v>72</v>
      </c>
      <c r="C51" s="40" t="s">
        <v>78</v>
      </c>
      <c r="D51" s="41" t="s">
        <v>79</v>
      </c>
      <c r="E51" s="11">
        <v>10.3</v>
      </c>
      <c r="F51" s="11">
        <f t="shared" si="4"/>
        <v>10.3</v>
      </c>
      <c r="G51" s="8">
        <f>RANK(F51,$F$2:$F$95,0)</f>
        <v>42</v>
      </c>
      <c r="H51" s="11">
        <v>12.2</v>
      </c>
      <c r="I51" s="11">
        <f t="shared" si="5"/>
        <v>12.2</v>
      </c>
      <c r="J51" s="8">
        <f>RANK(I51,$I$2:$I$95,0)</f>
        <v>58</v>
      </c>
      <c r="K51" s="11">
        <f t="shared" si="6"/>
        <v>22.5</v>
      </c>
      <c r="L51" s="11">
        <f t="shared" si="7"/>
        <v>22.5</v>
      </c>
      <c r="M51" s="8"/>
      <c r="N51" s="33">
        <f>RANK(L51,$L$2:$L$95,0)</f>
        <v>50</v>
      </c>
      <c r="O51" s="33"/>
    </row>
    <row r="52" spans="1:15" s="16" customFormat="1" ht="15" customHeight="1" x14ac:dyDescent="0.2">
      <c r="A52" s="24"/>
      <c r="B52" s="24" t="s">
        <v>341</v>
      </c>
      <c r="C52" s="24" t="s">
        <v>78</v>
      </c>
      <c r="D52" s="26" t="s">
        <v>79</v>
      </c>
      <c r="E52" s="10">
        <f>SUM(E49:E51)</f>
        <v>29.349999999999998</v>
      </c>
      <c r="F52" s="11"/>
      <c r="G52" s="8"/>
      <c r="H52" s="10">
        <f>SUM(H49:H51)</f>
        <v>38</v>
      </c>
      <c r="I52" s="11"/>
      <c r="J52" s="8"/>
      <c r="K52" s="10">
        <f t="shared" ref="K52" si="8">E52+H52</f>
        <v>67.349999999999994</v>
      </c>
      <c r="L52" s="11"/>
      <c r="M52" s="10">
        <f>K52</f>
        <v>67.349999999999994</v>
      </c>
      <c r="N52" s="33"/>
      <c r="O52" s="12">
        <f>RANK(M52,$M$6:$M$95,0)</f>
        <v>14</v>
      </c>
    </row>
    <row r="53" spans="1:15" ht="15" customHeight="1" x14ac:dyDescent="0.2">
      <c r="A53" s="21">
        <v>64</v>
      </c>
      <c r="B53" s="21" t="s">
        <v>77</v>
      </c>
      <c r="C53" s="21" t="s">
        <v>78</v>
      </c>
      <c r="D53" s="21" t="s">
        <v>342</v>
      </c>
      <c r="E53" s="11">
        <v>11.65</v>
      </c>
      <c r="F53" s="11">
        <f t="shared" si="0"/>
        <v>11.65</v>
      </c>
      <c r="G53" s="8">
        <f>RANK(F53,$F$2:$F$95,0)</f>
        <v>14</v>
      </c>
      <c r="H53" s="11">
        <v>13</v>
      </c>
      <c r="I53" s="11">
        <f t="shared" si="1"/>
        <v>13</v>
      </c>
      <c r="J53" s="8">
        <f>RANK(I53,$I$2:$I$95,0)</f>
        <v>23</v>
      </c>
      <c r="K53" s="11">
        <f t="shared" si="2"/>
        <v>24.65</v>
      </c>
      <c r="L53" s="11">
        <f t="shared" si="3"/>
        <v>24.65</v>
      </c>
      <c r="M53" s="8"/>
      <c r="N53" s="33">
        <f>RANK(L53,$L$2:$L$95,0)</f>
        <v>17</v>
      </c>
      <c r="O53" s="8"/>
    </row>
    <row r="54" spans="1:15" ht="15" customHeight="1" x14ac:dyDescent="0.2">
      <c r="A54" s="21">
        <v>65</v>
      </c>
      <c r="B54" s="21" t="s">
        <v>80</v>
      </c>
      <c r="C54" s="21" t="s">
        <v>78</v>
      </c>
      <c r="D54" s="21" t="s">
        <v>342</v>
      </c>
      <c r="E54" s="11">
        <v>11.25</v>
      </c>
      <c r="F54" s="11">
        <f t="shared" si="0"/>
        <v>11.25</v>
      </c>
      <c r="G54" s="8">
        <f>RANK(F54,$F$2:$F$95,0)</f>
        <v>25</v>
      </c>
      <c r="H54" s="11">
        <v>12.85</v>
      </c>
      <c r="I54" s="11">
        <f t="shared" si="1"/>
        <v>12.85</v>
      </c>
      <c r="J54" s="8">
        <f>RANK(I54,$I$2:$I$95,0)</f>
        <v>29</v>
      </c>
      <c r="K54" s="11">
        <f t="shared" si="2"/>
        <v>24.1</v>
      </c>
      <c r="L54" s="11">
        <f t="shared" si="3"/>
        <v>24.1</v>
      </c>
      <c r="M54" s="8"/>
      <c r="N54" s="33">
        <f>RANK(L54,$L$2:$L$95,0)</f>
        <v>27</v>
      </c>
      <c r="O54" s="8"/>
    </row>
    <row r="55" spans="1:15" ht="15" customHeight="1" x14ac:dyDescent="0.2">
      <c r="A55" s="21">
        <v>66</v>
      </c>
      <c r="B55" s="21" t="s">
        <v>81</v>
      </c>
      <c r="C55" s="21" t="s">
        <v>78</v>
      </c>
      <c r="D55" s="21" t="s">
        <v>342</v>
      </c>
      <c r="E55" s="11">
        <v>11.4</v>
      </c>
      <c r="F55" s="11">
        <f t="shared" si="0"/>
        <v>11.4</v>
      </c>
      <c r="G55" s="8">
        <f>RANK(F55,$F$2:$F$95,0)</f>
        <v>21</v>
      </c>
      <c r="H55" s="11">
        <v>12.85</v>
      </c>
      <c r="I55" s="11">
        <f t="shared" si="1"/>
        <v>12.85</v>
      </c>
      <c r="J55" s="8">
        <f>RANK(I55,$I$2:$I$95,0)</f>
        <v>29</v>
      </c>
      <c r="K55" s="11">
        <f t="shared" si="2"/>
        <v>24.25</v>
      </c>
      <c r="L55" s="11">
        <f t="shared" si="3"/>
        <v>24.25</v>
      </c>
      <c r="M55" s="8"/>
      <c r="N55" s="33">
        <f>RANK(L55,$L$2:$L$95,0)</f>
        <v>24</v>
      </c>
      <c r="O55" s="8"/>
    </row>
    <row r="56" spans="1:15" ht="15" customHeight="1" x14ac:dyDescent="0.2">
      <c r="A56" s="21">
        <v>67</v>
      </c>
      <c r="B56" s="21" t="s">
        <v>82</v>
      </c>
      <c r="C56" s="21" t="s">
        <v>78</v>
      </c>
      <c r="D56" s="21" t="s">
        <v>342</v>
      </c>
      <c r="E56" s="11">
        <v>11.25</v>
      </c>
      <c r="F56" s="11">
        <f t="shared" si="0"/>
        <v>11.25</v>
      </c>
      <c r="G56" s="8">
        <f>RANK(F56,$F$2:$F$95,0)</f>
        <v>25</v>
      </c>
      <c r="H56" s="11">
        <v>12.5</v>
      </c>
      <c r="I56" s="11">
        <f t="shared" si="1"/>
        <v>12.5</v>
      </c>
      <c r="J56" s="8">
        <f>RANK(I56,$I$2:$I$95,0)</f>
        <v>48</v>
      </c>
      <c r="K56" s="11">
        <f t="shared" si="2"/>
        <v>23.75</v>
      </c>
      <c r="L56" s="11">
        <f t="shared" si="3"/>
        <v>23.75</v>
      </c>
      <c r="M56" s="8"/>
      <c r="N56" s="33">
        <f>RANK(L56,$L$2:$L$95,0)</f>
        <v>29</v>
      </c>
      <c r="O56" s="8"/>
    </row>
    <row r="57" spans="1:15" s="16" customFormat="1" ht="15" customHeight="1" x14ac:dyDescent="0.2">
      <c r="A57" s="24"/>
      <c r="B57" s="24" t="s">
        <v>341</v>
      </c>
      <c r="C57" s="24" t="s">
        <v>78</v>
      </c>
      <c r="D57" s="24" t="s">
        <v>79</v>
      </c>
      <c r="E57" s="10">
        <f>SUM(E53:E56)-MIN(E53:E56)</f>
        <v>34.299999999999997</v>
      </c>
      <c r="F57" s="11"/>
      <c r="G57" s="8"/>
      <c r="H57" s="10">
        <f>SUM(H53:H56)-MIN(H53:H56)</f>
        <v>38.700000000000003</v>
      </c>
      <c r="I57" s="11"/>
      <c r="J57" s="8"/>
      <c r="K57" s="10">
        <f t="shared" si="2"/>
        <v>73</v>
      </c>
      <c r="L57" s="11"/>
      <c r="M57" s="10">
        <f>K57</f>
        <v>73</v>
      </c>
      <c r="N57" s="33"/>
      <c r="O57" s="12">
        <f>RANK(M57,$M$6:$M$95,0)</f>
        <v>8</v>
      </c>
    </row>
    <row r="58" spans="1:15" ht="15" customHeight="1" x14ac:dyDescent="0.2">
      <c r="A58" s="21">
        <v>68</v>
      </c>
      <c r="B58" s="21" t="s">
        <v>83</v>
      </c>
      <c r="C58" s="21" t="s">
        <v>352</v>
      </c>
      <c r="D58" s="21" t="s">
        <v>6</v>
      </c>
      <c r="E58" s="11">
        <v>9.75</v>
      </c>
      <c r="F58" s="11">
        <f t="shared" si="0"/>
        <v>9.75</v>
      </c>
      <c r="G58" s="8">
        <f>RANK(F58,$F$2:$F$95,0)</f>
        <v>54</v>
      </c>
      <c r="H58" s="11">
        <v>12.55</v>
      </c>
      <c r="I58" s="11">
        <f t="shared" si="1"/>
        <v>12.55</v>
      </c>
      <c r="J58" s="8">
        <f>RANK(I58,$I$2:$I$95,0)</f>
        <v>44</v>
      </c>
      <c r="K58" s="11">
        <f t="shared" si="2"/>
        <v>22.3</v>
      </c>
      <c r="L58" s="11">
        <f t="shared" si="3"/>
        <v>22.3</v>
      </c>
      <c r="M58" s="8"/>
      <c r="N58" s="33">
        <f>RANK(L58,$L$2:$L$95,0)</f>
        <v>52</v>
      </c>
      <c r="O58" s="8"/>
    </row>
    <row r="59" spans="1:15" ht="15" customHeight="1" x14ac:dyDescent="0.2">
      <c r="A59" s="21">
        <v>69</v>
      </c>
      <c r="B59" s="21" t="s">
        <v>84</v>
      </c>
      <c r="C59" s="21" t="s">
        <v>352</v>
      </c>
      <c r="D59" s="21" t="s">
        <v>6</v>
      </c>
      <c r="E59" s="11">
        <v>10.6</v>
      </c>
      <c r="F59" s="11">
        <f t="shared" si="0"/>
        <v>10.6</v>
      </c>
      <c r="G59" s="8">
        <f>RANK(F59,$F$2:$F$95,0)</f>
        <v>36</v>
      </c>
      <c r="H59" s="11">
        <v>12.6</v>
      </c>
      <c r="I59" s="11">
        <f t="shared" si="1"/>
        <v>12.6</v>
      </c>
      <c r="J59" s="8">
        <f>RANK(I59,$I$2:$I$95,0)</f>
        <v>37</v>
      </c>
      <c r="K59" s="11">
        <f t="shared" si="2"/>
        <v>23.2</v>
      </c>
      <c r="L59" s="11">
        <f t="shared" si="3"/>
        <v>23.2</v>
      </c>
      <c r="M59" s="8"/>
      <c r="N59" s="33">
        <f>RANK(L59,$L$2:$L$95,0)</f>
        <v>38</v>
      </c>
      <c r="O59" s="8"/>
    </row>
    <row r="60" spans="1:15" ht="15" customHeight="1" x14ac:dyDescent="0.2">
      <c r="A60" s="21">
        <v>70</v>
      </c>
      <c r="B60" s="21" t="s">
        <v>85</v>
      </c>
      <c r="C60" s="21" t="s">
        <v>352</v>
      </c>
      <c r="D60" s="21" t="s">
        <v>6</v>
      </c>
      <c r="E60" s="11">
        <v>10.050000000000001</v>
      </c>
      <c r="F60" s="11">
        <f t="shared" si="0"/>
        <v>10.050000000000001</v>
      </c>
      <c r="G60" s="8">
        <f>RANK(F60,$F$2:$F$95,0)</f>
        <v>48</v>
      </c>
      <c r="H60" s="11">
        <v>11.95</v>
      </c>
      <c r="I60" s="11">
        <f t="shared" si="1"/>
        <v>11.95</v>
      </c>
      <c r="J60" s="8">
        <f>RANK(I60,$I$2:$I$95,0)</f>
        <v>67</v>
      </c>
      <c r="K60" s="11">
        <f t="shared" si="2"/>
        <v>22</v>
      </c>
      <c r="L60" s="11">
        <f t="shared" si="3"/>
        <v>22</v>
      </c>
      <c r="M60" s="8"/>
      <c r="N60" s="33">
        <f>RANK(L60,$L$2:$L$95,0)</f>
        <v>58</v>
      </c>
      <c r="O60" s="8"/>
    </row>
    <row r="61" spans="1:15" ht="15" customHeight="1" x14ac:dyDescent="0.2">
      <c r="A61" s="21">
        <v>71</v>
      </c>
      <c r="B61" s="21" t="s">
        <v>86</v>
      </c>
      <c r="C61" s="21" t="s">
        <v>352</v>
      </c>
      <c r="D61" s="21" t="s">
        <v>6</v>
      </c>
      <c r="E61" s="11">
        <v>8.6999999999999993</v>
      </c>
      <c r="F61" s="11">
        <f t="shared" si="0"/>
        <v>8.6999999999999993</v>
      </c>
      <c r="G61" s="8">
        <f>RANK(F61,$F$2:$F$95,0)</f>
        <v>67</v>
      </c>
      <c r="H61" s="11">
        <v>11.8</v>
      </c>
      <c r="I61" s="11">
        <f t="shared" si="1"/>
        <v>11.8</v>
      </c>
      <c r="J61" s="8">
        <f>RANK(I61,$I$2:$I$95,0)</f>
        <v>69</v>
      </c>
      <c r="K61" s="11">
        <f t="shared" si="2"/>
        <v>20.5</v>
      </c>
      <c r="L61" s="11">
        <f t="shared" si="3"/>
        <v>20.5</v>
      </c>
      <c r="M61" s="8"/>
      <c r="N61" s="33">
        <f>RANK(L61,$L$2:$L$95,0)</f>
        <v>68</v>
      </c>
      <c r="O61" s="8"/>
    </row>
    <row r="62" spans="1:15" s="16" customFormat="1" ht="15" customHeight="1" x14ac:dyDescent="0.2">
      <c r="A62" s="24"/>
      <c r="B62" s="24" t="s">
        <v>341</v>
      </c>
      <c r="C62" s="24" t="s">
        <v>352</v>
      </c>
      <c r="D62" s="24" t="s">
        <v>6</v>
      </c>
      <c r="E62" s="10">
        <f>SUM(E58:E61)-MIN(E58:E61)</f>
        <v>30.400000000000002</v>
      </c>
      <c r="F62" s="11"/>
      <c r="G62" s="8"/>
      <c r="H62" s="10">
        <f>SUM(H58:H61)-MIN(H58:H61)</f>
        <v>37.099999999999994</v>
      </c>
      <c r="I62" s="11"/>
      <c r="J62" s="8"/>
      <c r="K62" s="10">
        <f t="shared" si="2"/>
        <v>67.5</v>
      </c>
      <c r="L62" s="11"/>
      <c r="M62" s="10">
        <f>K62</f>
        <v>67.5</v>
      </c>
      <c r="N62" s="33"/>
      <c r="O62" s="12">
        <f>RANK(M62,$M$6:$M$95,0)</f>
        <v>13</v>
      </c>
    </row>
    <row r="63" spans="1:15" ht="15" customHeight="1" x14ac:dyDescent="0.2">
      <c r="A63" s="21">
        <v>72</v>
      </c>
      <c r="B63" s="21" t="s">
        <v>87</v>
      </c>
      <c r="C63" s="21" t="s">
        <v>352</v>
      </c>
      <c r="D63" s="21" t="s">
        <v>10</v>
      </c>
      <c r="E63" s="11">
        <v>10.9</v>
      </c>
      <c r="F63" s="11">
        <f t="shared" si="0"/>
        <v>10.9</v>
      </c>
      <c r="G63" s="8">
        <f>RANK(F63,$F$2:$F$95,0)</f>
        <v>32</v>
      </c>
      <c r="H63" s="11">
        <v>12.4</v>
      </c>
      <c r="I63" s="11">
        <f t="shared" si="1"/>
        <v>12.4</v>
      </c>
      <c r="J63" s="8">
        <f>RANK(I63,$I$2:$I$95,0)</f>
        <v>51</v>
      </c>
      <c r="K63" s="11">
        <f t="shared" si="2"/>
        <v>23.3</v>
      </c>
      <c r="L63" s="11">
        <f t="shared" si="3"/>
        <v>23.3</v>
      </c>
      <c r="M63" s="8"/>
      <c r="N63" s="33">
        <f>RANK(L63,$L$2:$L$95,0)</f>
        <v>35</v>
      </c>
      <c r="O63" s="8"/>
    </row>
    <row r="64" spans="1:15" ht="15" customHeight="1" x14ac:dyDescent="0.2">
      <c r="A64" s="21">
        <v>73</v>
      </c>
      <c r="B64" s="21" t="s">
        <v>88</v>
      </c>
      <c r="C64" s="21" t="s">
        <v>352</v>
      </c>
      <c r="D64" s="21" t="s">
        <v>10</v>
      </c>
      <c r="E64" s="11" t="s">
        <v>343</v>
      </c>
      <c r="F64" s="11" t="str">
        <f t="shared" si="0"/>
        <v>WD</v>
      </c>
      <c r="G64" s="8" t="s">
        <v>343</v>
      </c>
      <c r="H64" s="11" t="s">
        <v>343</v>
      </c>
      <c r="I64" s="11" t="str">
        <f t="shared" si="1"/>
        <v>WD</v>
      </c>
      <c r="J64" s="8" t="s">
        <v>343</v>
      </c>
      <c r="K64" s="11" t="s">
        <v>343</v>
      </c>
      <c r="L64" s="11" t="str">
        <f t="shared" si="3"/>
        <v>WD</v>
      </c>
      <c r="M64" s="8"/>
      <c r="N64" s="33" t="s">
        <v>343</v>
      </c>
      <c r="O64" s="8"/>
    </row>
    <row r="65" spans="1:15" ht="15" customHeight="1" x14ac:dyDescent="0.2">
      <c r="A65" s="21">
        <v>74</v>
      </c>
      <c r="B65" s="21" t="s">
        <v>89</v>
      </c>
      <c r="C65" s="21" t="s">
        <v>352</v>
      </c>
      <c r="D65" s="25" t="s">
        <v>10</v>
      </c>
      <c r="E65" s="11">
        <v>9.25</v>
      </c>
      <c r="F65" s="11">
        <f t="shared" si="0"/>
        <v>9.25</v>
      </c>
      <c r="G65" s="8">
        <f>RANK(F65,$F$2:$F$95,0)</f>
        <v>59</v>
      </c>
      <c r="H65" s="11">
        <v>12.2</v>
      </c>
      <c r="I65" s="11">
        <f t="shared" si="1"/>
        <v>12.2</v>
      </c>
      <c r="J65" s="8">
        <f>RANK(I65,$I$2:$I$95,0)</f>
        <v>58</v>
      </c>
      <c r="K65" s="11">
        <f t="shared" si="2"/>
        <v>21.45</v>
      </c>
      <c r="L65" s="11">
        <f t="shared" si="3"/>
        <v>21.45</v>
      </c>
      <c r="M65" s="8"/>
      <c r="N65" s="33">
        <f>RANK(L65,$L$2:$L$95,0)</f>
        <v>62</v>
      </c>
      <c r="O65" s="8"/>
    </row>
    <row r="66" spans="1:15" ht="15" customHeight="1" x14ac:dyDescent="0.2">
      <c r="A66" s="21">
        <v>97</v>
      </c>
      <c r="B66" s="21" t="s">
        <v>109</v>
      </c>
      <c r="C66" s="21" t="s">
        <v>110</v>
      </c>
      <c r="D66" s="21" t="s">
        <v>6</v>
      </c>
      <c r="E66" s="11">
        <v>12.3</v>
      </c>
      <c r="F66" s="11">
        <f t="shared" si="0"/>
        <v>12.3</v>
      </c>
      <c r="G66" s="8">
        <f>RANK(F66,$F$2:$F$95,0)</f>
        <v>1</v>
      </c>
      <c r="H66" s="11">
        <v>13.3</v>
      </c>
      <c r="I66" s="11">
        <f t="shared" si="1"/>
        <v>13.3</v>
      </c>
      <c r="J66" s="8">
        <f>RANK(I66,$I$2:$I$95,0)</f>
        <v>9</v>
      </c>
      <c r="K66" s="11">
        <f t="shared" si="2"/>
        <v>25.6</v>
      </c>
      <c r="L66" s="11">
        <f t="shared" si="3"/>
        <v>25.6</v>
      </c>
      <c r="M66" s="8"/>
      <c r="N66" s="33">
        <f>RANK(L66,$L$2:$L$95,0)</f>
        <v>2</v>
      </c>
      <c r="O66" s="8"/>
    </row>
    <row r="67" spans="1:15" ht="15" customHeight="1" x14ac:dyDescent="0.2">
      <c r="A67" s="21">
        <v>98</v>
      </c>
      <c r="B67" s="21" t="s">
        <v>111</v>
      </c>
      <c r="C67" s="21" t="s">
        <v>110</v>
      </c>
      <c r="D67" s="21" t="s">
        <v>6</v>
      </c>
      <c r="E67" s="11">
        <v>10.1</v>
      </c>
      <c r="F67" s="11">
        <f t="shared" ref="F67:F95" si="9">E67</f>
        <v>10.1</v>
      </c>
      <c r="G67" s="8">
        <f>RANK(F67,$F$2:$F$95,0)</f>
        <v>45</v>
      </c>
      <c r="H67" s="11">
        <v>13.4</v>
      </c>
      <c r="I67" s="11">
        <f t="shared" ref="I67:I95" si="10">H67</f>
        <v>13.4</v>
      </c>
      <c r="J67" s="8">
        <f>RANK(I67,$I$2:$I$95,0)</f>
        <v>4</v>
      </c>
      <c r="K67" s="11">
        <f t="shared" ref="K67:K95" si="11">E67+H67</f>
        <v>23.5</v>
      </c>
      <c r="L67" s="11">
        <f t="shared" ref="L67:L95" si="12">K67</f>
        <v>23.5</v>
      </c>
      <c r="M67" s="8"/>
      <c r="N67" s="33">
        <f>RANK(L67,$L$2:$L$95,0)</f>
        <v>34</v>
      </c>
      <c r="O67" s="8"/>
    </row>
    <row r="68" spans="1:15" ht="15" customHeight="1" x14ac:dyDescent="0.2">
      <c r="A68" s="21">
        <v>99</v>
      </c>
      <c r="B68" s="21" t="s">
        <v>112</v>
      </c>
      <c r="C68" s="21" t="s">
        <v>110</v>
      </c>
      <c r="D68" s="21" t="s">
        <v>6</v>
      </c>
      <c r="E68" s="11">
        <v>11.2</v>
      </c>
      <c r="F68" s="11">
        <f t="shared" si="9"/>
        <v>11.2</v>
      </c>
      <c r="G68" s="8">
        <f>RANK(F68,$F$2:$F$95,0)</f>
        <v>27</v>
      </c>
      <c r="H68" s="11">
        <v>13.5</v>
      </c>
      <c r="I68" s="11">
        <f t="shared" si="10"/>
        <v>13.5</v>
      </c>
      <c r="J68" s="8">
        <f>RANK(I68,$I$2:$I$95,0)</f>
        <v>2</v>
      </c>
      <c r="K68" s="11">
        <f t="shared" si="11"/>
        <v>24.7</v>
      </c>
      <c r="L68" s="11">
        <f t="shared" si="12"/>
        <v>24.7</v>
      </c>
      <c r="M68" s="8"/>
      <c r="N68" s="33">
        <f>RANK(L68,$L$2:$L$95,0)</f>
        <v>16</v>
      </c>
      <c r="O68" s="8"/>
    </row>
    <row r="69" spans="1:15" s="16" customFormat="1" ht="15" customHeight="1" x14ac:dyDescent="0.2">
      <c r="A69" s="24"/>
      <c r="B69" s="24" t="s">
        <v>341</v>
      </c>
      <c r="C69" s="24" t="s">
        <v>110</v>
      </c>
      <c r="D69" s="24" t="s">
        <v>6</v>
      </c>
      <c r="E69" s="10">
        <f>SUM(E66:E68)</f>
        <v>33.599999999999994</v>
      </c>
      <c r="F69" s="11"/>
      <c r="G69" s="8"/>
      <c r="H69" s="10">
        <f>SUM(H66:H68)</f>
        <v>40.200000000000003</v>
      </c>
      <c r="I69" s="11"/>
      <c r="J69" s="8"/>
      <c r="K69" s="10">
        <f t="shared" si="11"/>
        <v>73.8</v>
      </c>
      <c r="L69" s="11"/>
      <c r="M69" s="10">
        <f>K69</f>
        <v>73.8</v>
      </c>
      <c r="N69" s="33"/>
      <c r="O69" s="12">
        <f>RANK(M69,$M$6:$M$95,0)</f>
        <v>4</v>
      </c>
    </row>
    <row r="70" spans="1:15" ht="15" customHeight="1" x14ac:dyDescent="0.2">
      <c r="A70" s="21">
        <v>100</v>
      </c>
      <c r="B70" s="21" t="s">
        <v>113</v>
      </c>
      <c r="C70" s="21" t="s">
        <v>110</v>
      </c>
      <c r="D70" s="21" t="s">
        <v>10</v>
      </c>
      <c r="E70" s="11">
        <v>11.6</v>
      </c>
      <c r="F70" s="11">
        <f t="shared" si="9"/>
        <v>11.6</v>
      </c>
      <c r="G70" s="8">
        <f>RANK(F70,$F$2:$F$95,0)</f>
        <v>16</v>
      </c>
      <c r="H70" s="11">
        <v>13.2</v>
      </c>
      <c r="I70" s="11">
        <f t="shared" si="10"/>
        <v>13.2</v>
      </c>
      <c r="J70" s="8">
        <f>RANK(I70,$I$2:$I$95,0)</f>
        <v>13</v>
      </c>
      <c r="K70" s="11">
        <f t="shared" si="11"/>
        <v>24.799999999999997</v>
      </c>
      <c r="L70" s="11">
        <f t="shared" si="12"/>
        <v>24.799999999999997</v>
      </c>
      <c r="M70" s="8"/>
      <c r="N70" s="33">
        <f>RANK(L70,$L$2:$L$95,0)</f>
        <v>14</v>
      </c>
      <c r="O70" s="8"/>
    </row>
    <row r="71" spans="1:15" ht="15" customHeight="1" x14ac:dyDescent="0.2">
      <c r="A71" s="21">
        <v>101</v>
      </c>
      <c r="B71" s="21" t="s">
        <v>114</v>
      </c>
      <c r="C71" s="21" t="s">
        <v>110</v>
      </c>
      <c r="D71" s="21" t="s">
        <v>10</v>
      </c>
      <c r="E71" s="11">
        <v>11.4</v>
      </c>
      <c r="F71" s="11">
        <f t="shared" si="9"/>
        <v>11.4</v>
      </c>
      <c r="G71" s="8">
        <f>RANK(F71,$F$2:$F$95,0)</f>
        <v>21</v>
      </c>
      <c r="H71" s="11">
        <v>13.1</v>
      </c>
      <c r="I71" s="11">
        <f t="shared" si="10"/>
        <v>13.1</v>
      </c>
      <c r="J71" s="8">
        <f>RANK(I71,$I$2:$I$95,0)</f>
        <v>17</v>
      </c>
      <c r="K71" s="11">
        <f t="shared" si="11"/>
        <v>24.5</v>
      </c>
      <c r="L71" s="11">
        <f t="shared" si="12"/>
        <v>24.5</v>
      </c>
      <c r="M71" s="8"/>
      <c r="N71" s="33">
        <f>RANK(L71,$L$2:$L$95,0)</f>
        <v>21</v>
      </c>
      <c r="O71" s="8"/>
    </row>
    <row r="72" spans="1:15" ht="15" customHeight="1" x14ac:dyDescent="0.2">
      <c r="A72" s="21">
        <v>102</v>
      </c>
      <c r="B72" s="21" t="s">
        <v>115</v>
      </c>
      <c r="C72" s="21" t="s">
        <v>110</v>
      </c>
      <c r="D72" s="21" t="s">
        <v>10</v>
      </c>
      <c r="E72" s="11">
        <v>9.5</v>
      </c>
      <c r="F72" s="11">
        <f t="shared" si="9"/>
        <v>9.5</v>
      </c>
      <c r="G72" s="8">
        <f>RANK(F72,$F$2:$F$95,0)</f>
        <v>58</v>
      </c>
      <c r="H72" s="11">
        <v>13.05</v>
      </c>
      <c r="I72" s="11">
        <f t="shared" si="10"/>
        <v>13.05</v>
      </c>
      <c r="J72" s="8">
        <f>RANK(I72,$I$2:$I$95,0)</f>
        <v>21</v>
      </c>
      <c r="K72" s="11">
        <f t="shared" si="11"/>
        <v>22.55</v>
      </c>
      <c r="L72" s="11">
        <f t="shared" si="12"/>
        <v>22.55</v>
      </c>
      <c r="M72" s="8"/>
      <c r="N72" s="33">
        <f>RANK(L72,$L$2:$L$95,0)</f>
        <v>45</v>
      </c>
      <c r="O72" s="8"/>
    </row>
    <row r="73" spans="1:15" s="16" customFormat="1" ht="15" customHeight="1" x14ac:dyDescent="0.2">
      <c r="A73" s="24"/>
      <c r="B73" s="24" t="s">
        <v>341</v>
      </c>
      <c r="C73" s="24" t="s">
        <v>110</v>
      </c>
      <c r="D73" s="24" t="s">
        <v>10</v>
      </c>
      <c r="E73" s="10">
        <f>SUM(E70:E72)</f>
        <v>32.5</v>
      </c>
      <c r="F73" s="11"/>
      <c r="G73" s="8"/>
      <c r="H73" s="10">
        <f>SUM(H70:H72)</f>
        <v>39.349999999999994</v>
      </c>
      <c r="I73" s="11"/>
      <c r="J73" s="8"/>
      <c r="K73" s="10">
        <f t="shared" si="11"/>
        <v>71.849999999999994</v>
      </c>
      <c r="L73" s="11"/>
      <c r="M73" s="10">
        <f>K73</f>
        <v>71.849999999999994</v>
      </c>
      <c r="N73" s="33"/>
      <c r="O73" s="12">
        <f>RANK(M73,$M$6:$M$95,0)</f>
        <v>9</v>
      </c>
    </row>
    <row r="74" spans="1:15" ht="15" customHeight="1" x14ac:dyDescent="0.2">
      <c r="A74" s="21">
        <v>103</v>
      </c>
      <c r="B74" s="21" t="s">
        <v>116</v>
      </c>
      <c r="C74" s="21" t="s">
        <v>110</v>
      </c>
      <c r="D74" s="21" t="s">
        <v>15</v>
      </c>
      <c r="E74" s="11">
        <v>11.1</v>
      </c>
      <c r="F74" s="11">
        <f t="shared" si="9"/>
        <v>11.1</v>
      </c>
      <c r="G74" s="8">
        <f>RANK(F74,$F$2:$F$95,0)</f>
        <v>29</v>
      </c>
      <c r="H74" s="11">
        <v>13.15</v>
      </c>
      <c r="I74" s="11">
        <f t="shared" si="10"/>
        <v>13.15</v>
      </c>
      <c r="J74" s="8">
        <f>RANK(I74,$I$2:$I$95,0)</f>
        <v>16</v>
      </c>
      <c r="K74" s="11">
        <f t="shared" si="11"/>
        <v>24.25</v>
      </c>
      <c r="L74" s="11">
        <f t="shared" si="12"/>
        <v>24.25</v>
      </c>
      <c r="M74" s="8"/>
      <c r="N74" s="33">
        <f>RANK(L74,$L$2:$L$95,0)</f>
        <v>24</v>
      </c>
      <c r="O74" s="8"/>
    </row>
    <row r="75" spans="1:15" ht="15" customHeight="1" x14ac:dyDescent="0.2">
      <c r="A75" s="21">
        <v>104</v>
      </c>
      <c r="B75" s="21" t="s">
        <v>117</v>
      </c>
      <c r="C75" s="21" t="s">
        <v>110</v>
      </c>
      <c r="D75" s="21" t="s">
        <v>15</v>
      </c>
      <c r="E75" s="11">
        <v>10.6</v>
      </c>
      <c r="F75" s="11">
        <f t="shared" si="9"/>
        <v>10.6</v>
      </c>
      <c r="G75" s="8">
        <f>RANK(F75,$F$2:$F$95,0)</f>
        <v>36</v>
      </c>
      <c r="H75" s="11">
        <v>13</v>
      </c>
      <c r="I75" s="11">
        <f t="shared" si="10"/>
        <v>13</v>
      </c>
      <c r="J75" s="8">
        <f>RANK(I75,$I$2:$I$95,0)</f>
        <v>23</v>
      </c>
      <c r="K75" s="11">
        <f t="shared" si="11"/>
        <v>23.6</v>
      </c>
      <c r="L75" s="11">
        <f t="shared" si="12"/>
        <v>23.6</v>
      </c>
      <c r="M75" s="8"/>
      <c r="N75" s="33">
        <f>RANK(L75,$L$2:$L$95,0)</f>
        <v>31</v>
      </c>
      <c r="O75" s="8"/>
    </row>
    <row r="76" spans="1:15" ht="15" customHeight="1" x14ac:dyDescent="0.2">
      <c r="A76" s="21">
        <v>105</v>
      </c>
      <c r="B76" s="21" t="s">
        <v>118</v>
      </c>
      <c r="C76" s="21" t="s">
        <v>110</v>
      </c>
      <c r="D76" s="21" t="s">
        <v>15</v>
      </c>
      <c r="E76" s="11">
        <v>12.1</v>
      </c>
      <c r="F76" s="11">
        <f t="shared" si="9"/>
        <v>12.1</v>
      </c>
      <c r="G76" s="8">
        <f>RANK(F76,$F$2:$F$95,0)</f>
        <v>6</v>
      </c>
      <c r="H76" s="11">
        <v>13.4</v>
      </c>
      <c r="I76" s="11">
        <f t="shared" si="10"/>
        <v>13.4</v>
      </c>
      <c r="J76" s="8">
        <f>RANK(I76,$I$2:$I$95,0)</f>
        <v>4</v>
      </c>
      <c r="K76" s="11">
        <f t="shared" si="11"/>
        <v>25.5</v>
      </c>
      <c r="L76" s="11">
        <f t="shared" si="12"/>
        <v>25.5</v>
      </c>
      <c r="M76" s="8"/>
      <c r="N76" s="33">
        <f>RANK(L76,$L$2:$L$95,0)</f>
        <v>4</v>
      </c>
      <c r="O76" s="8"/>
    </row>
    <row r="77" spans="1:15" s="16" customFormat="1" ht="15" customHeight="1" x14ac:dyDescent="0.2">
      <c r="A77" s="24"/>
      <c r="B77" s="24" t="s">
        <v>341</v>
      </c>
      <c r="C77" s="24" t="s">
        <v>110</v>
      </c>
      <c r="D77" s="24" t="s">
        <v>15</v>
      </c>
      <c r="E77" s="10">
        <f>SUM(E74:E76)</f>
        <v>33.799999999999997</v>
      </c>
      <c r="F77" s="11"/>
      <c r="G77" s="8"/>
      <c r="H77" s="10">
        <f>SUM(H74:H76)</f>
        <v>39.549999999999997</v>
      </c>
      <c r="I77" s="11"/>
      <c r="J77" s="8"/>
      <c r="K77" s="10">
        <f t="shared" si="11"/>
        <v>73.349999999999994</v>
      </c>
      <c r="L77" s="11"/>
      <c r="M77" s="10">
        <f>K77</f>
        <v>73.349999999999994</v>
      </c>
      <c r="N77" s="33"/>
      <c r="O77" s="12">
        <f>RANK(M77,$M$6:$M$95,0)</f>
        <v>7</v>
      </c>
    </row>
    <row r="78" spans="1:15" ht="15" customHeight="1" x14ac:dyDescent="0.2">
      <c r="A78" s="21">
        <v>106</v>
      </c>
      <c r="B78" s="21" t="s">
        <v>119</v>
      </c>
      <c r="C78" s="21" t="s">
        <v>120</v>
      </c>
      <c r="D78" s="21" t="s">
        <v>6</v>
      </c>
      <c r="E78" s="11">
        <v>11</v>
      </c>
      <c r="F78" s="11">
        <f t="shared" si="9"/>
        <v>11</v>
      </c>
      <c r="G78" s="8">
        <f>RANK(F78,$F$2:$F$95,0)</f>
        <v>30</v>
      </c>
      <c r="H78" s="11">
        <v>13.4</v>
      </c>
      <c r="I78" s="11">
        <f t="shared" si="10"/>
        <v>13.4</v>
      </c>
      <c r="J78" s="8">
        <f>RANK(I78,$I$2:$I$95,0)</f>
        <v>4</v>
      </c>
      <c r="K78" s="11">
        <f t="shared" si="11"/>
        <v>24.4</v>
      </c>
      <c r="L78" s="11">
        <f t="shared" si="12"/>
        <v>24.4</v>
      </c>
      <c r="M78" s="8"/>
      <c r="N78" s="33">
        <f>RANK(L78,$L$2:$L$95,0)</f>
        <v>22</v>
      </c>
      <c r="O78" s="8"/>
    </row>
    <row r="79" spans="1:15" ht="15" customHeight="1" x14ac:dyDescent="0.2">
      <c r="A79" s="21">
        <v>107</v>
      </c>
      <c r="B79" s="21" t="s">
        <v>121</v>
      </c>
      <c r="C79" s="21" t="s">
        <v>120</v>
      </c>
      <c r="D79" s="21" t="s">
        <v>6</v>
      </c>
      <c r="E79" s="11">
        <v>11.35</v>
      </c>
      <c r="F79" s="11">
        <f t="shared" si="9"/>
        <v>11.35</v>
      </c>
      <c r="G79" s="8">
        <f>RANK(F79,$F$2:$F$95,0)</f>
        <v>24</v>
      </c>
      <c r="H79" s="11">
        <v>13.3</v>
      </c>
      <c r="I79" s="11">
        <f t="shared" si="10"/>
        <v>13.3</v>
      </c>
      <c r="J79" s="8">
        <f>RANK(I79,$I$2:$I$95,0)</f>
        <v>9</v>
      </c>
      <c r="K79" s="11">
        <f t="shared" si="11"/>
        <v>24.65</v>
      </c>
      <c r="L79" s="11">
        <f t="shared" si="12"/>
        <v>24.65</v>
      </c>
      <c r="M79" s="8"/>
      <c r="N79" s="33">
        <f>RANK(L79,$L$2:$L$95,0)</f>
        <v>17</v>
      </c>
      <c r="O79" s="8"/>
    </row>
    <row r="80" spans="1:15" ht="15" customHeight="1" x14ac:dyDescent="0.2">
      <c r="A80" s="21">
        <v>108</v>
      </c>
      <c r="B80" s="21" t="s">
        <v>122</v>
      </c>
      <c r="C80" s="21" t="s">
        <v>120</v>
      </c>
      <c r="D80" s="21" t="s">
        <v>6</v>
      </c>
      <c r="E80" s="11">
        <v>12.15</v>
      </c>
      <c r="F80" s="11">
        <f t="shared" si="9"/>
        <v>12.15</v>
      </c>
      <c r="G80" s="8">
        <v>3</v>
      </c>
      <c r="H80" s="11">
        <v>13.7</v>
      </c>
      <c r="I80" s="11">
        <f t="shared" si="10"/>
        <v>13.7</v>
      </c>
      <c r="J80" s="8">
        <f>RANK(I80,$I$2:$I$95,0)</f>
        <v>1</v>
      </c>
      <c r="K80" s="11">
        <f t="shared" si="11"/>
        <v>25.85</v>
      </c>
      <c r="L80" s="11">
        <f t="shared" si="12"/>
        <v>25.85</v>
      </c>
      <c r="M80" s="8"/>
      <c r="N80" s="33">
        <f>RANK(L80,$L$2:$L$95,0)</f>
        <v>1</v>
      </c>
      <c r="O80" s="8"/>
    </row>
    <row r="81" spans="1:15" s="16" customFormat="1" ht="15" customHeight="1" x14ac:dyDescent="0.2">
      <c r="A81" s="24"/>
      <c r="B81" s="24" t="s">
        <v>341</v>
      </c>
      <c r="C81" s="24" t="s">
        <v>120</v>
      </c>
      <c r="D81" s="24" t="s">
        <v>6</v>
      </c>
      <c r="E81" s="10">
        <f>SUM(E78:E80)</f>
        <v>34.5</v>
      </c>
      <c r="F81" s="11"/>
      <c r="G81" s="8"/>
      <c r="H81" s="10">
        <f>SUM(H78:H80)</f>
        <v>40.400000000000006</v>
      </c>
      <c r="I81" s="11"/>
      <c r="J81" s="8"/>
      <c r="K81" s="10">
        <f t="shared" si="11"/>
        <v>74.900000000000006</v>
      </c>
      <c r="L81" s="11"/>
      <c r="M81" s="10">
        <f>K81</f>
        <v>74.900000000000006</v>
      </c>
      <c r="N81" s="33"/>
      <c r="O81" s="12">
        <f>RANK(M81,$M$6:$M$95,0)</f>
        <v>3</v>
      </c>
    </row>
    <row r="82" spans="1:15" ht="15" customHeight="1" x14ac:dyDescent="0.2">
      <c r="A82" s="21">
        <v>109</v>
      </c>
      <c r="B82" s="21" t="s">
        <v>123</v>
      </c>
      <c r="C82" s="21" t="s">
        <v>124</v>
      </c>
      <c r="D82" s="21" t="s">
        <v>6</v>
      </c>
      <c r="E82" s="11">
        <v>10.199999999999999</v>
      </c>
      <c r="F82" s="11">
        <f t="shared" si="9"/>
        <v>10.199999999999999</v>
      </c>
      <c r="G82" s="8">
        <f>RANK(F82,$F$2:$F$95,0)</f>
        <v>44</v>
      </c>
      <c r="H82" s="11">
        <v>12.55</v>
      </c>
      <c r="I82" s="11">
        <f t="shared" si="10"/>
        <v>12.55</v>
      </c>
      <c r="J82" s="8">
        <f>RANK(I82,$I$2:$I$95,0)</f>
        <v>44</v>
      </c>
      <c r="K82" s="11">
        <f t="shared" si="11"/>
        <v>22.75</v>
      </c>
      <c r="L82" s="11">
        <f t="shared" si="12"/>
        <v>22.75</v>
      </c>
      <c r="M82" s="8"/>
      <c r="N82" s="33">
        <f>RANK(L82,$L$2:$L$95,0)</f>
        <v>42</v>
      </c>
      <c r="O82" s="8"/>
    </row>
    <row r="83" spans="1:15" ht="15" customHeight="1" x14ac:dyDescent="0.2">
      <c r="A83" s="21">
        <v>110</v>
      </c>
      <c r="B83" s="21" t="s">
        <v>125</v>
      </c>
      <c r="C83" s="21" t="s">
        <v>124</v>
      </c>
      <c r="D83" s="21" t="s">
        <v>6</v>
      </c>
      <c r="E83" s="11">
        <v>8.75</v>
      </c>
      <c r="F83" s="11">
        <f t="shared" si="9"/>
        <v>8.75</v>
      </c>
      <c r="G83" s="8">
        <f>RANK(F83,$F$2:$F$95,0)</f>
        <v>66</v>
      </c>
      <c r="H83" s="11">
        <v>12.9</v>
      </c>
      <c r="I83" s="11">
        <f t="shared" si="10"/>
        <v>12.9</v>
      </c>
      <c r="J83" s="8">
        <f>RANK(I83,$I$2:$I$95,0)</f>
        <v>26</v>
      </c>
      <c r="K83" s="11">
        <f t="shared" si="11"/>
        <v>21.65</v>
      </c>
      <c r="L83" s="11">
        <f t="shared" si="12"/>
        <v>21.65</v>
      </c>
      <c r="M83" s="8"/>
      <c r="N83" s="33">
        <f>RANK(L83,$L$2:$L$95,0)</f>
        <v>60</v>
      </c>
      <c r="O83" s="8"/>
    </row>
    <row r="84" spans="1:15" ht="15" customHeight="1" x14ac:dyDescent="0.2">
      <c r="A84" s="21">
        <v>111</v>
      </c>
      <c r="B84" s="21" t="s">
        <v>126</v>
      </c>
      <c r="C84" s="21" t="s">
        <v>124</v>
      </c>
      <c r="D84" s="21" t="s">
        <v>6</v>
      </c>
      <c r="E84" s="11">
        <v>9.75</v>
      </c>
      <c r="F84" s="11">
        <f t="shared" si="9"/>
        <v>9.75</v>
      </c>
      <c r="G84" s="8">
        <f>RANK(F84,$F$2:$F$95,0)</f>
        <v>54</v>
      </c>
      <c r="H84" s="11">
        <v>12.25</v>
      </c>
      <c r="I84" s="11">
        <f t="shared" si="10"/>
        <v>12.25</v>
      </c>
      <c r="J84" s="8">
        <f>RANK(I84,$I$2:$I$95,0)</f>
        <v>55</v>
      </c>
      <c r="K84" s="11">
        <f t="shared" si="11"/>
        <v>22</v>
      </c>
      <c r="L84" s="11">
        <f t="shared" si="12"/>
        <v>22</v>
      </c>
      <c r="M84" s="8"/>
      <c r="N84" s="33">
        <f>RANK(L84,$L$2:$L$95,0)</f>
        <v>58</v>
      </c>
      <c r="O84" s="8"/>
    </row>
    <row r="85" spans="1:15" s="16" customFormat="1" ht="15" customHeight="1" x14ac:dyDescent="0.2">
      <c r="A85" s="24"/>
      <c r="B85" s="24" t="s">
        <v>341</v>
      </c>
      <c r="C85" s="24" t="s">
        <v>124</v>
      </c>
      <c r="D85" s="24" t="s">
        <v>6</v>
      </c>
      <c r="E85" s="10">
        <f>SUM(E82:E84)</f>
        <v>28.7</v>
      </c>
      <c r="F85" s="11"/>
      <c r="G85" s="8"/>
      <c r="H85" s="10">
        <f>SUM(H82:H84)</f>
        <v>37.700000000000003</v>
      </c>
      <c r="I85" s="11"/>
      <c r="J85" s="8"/>
      <c r="K85" s="10">
        <f t="shared" si="11"/>
        <v>66.400000000000006</v>
      </c>
      <c r="L85" s="11"/>
      <c r="M85" s="10">
        <f>K85</f>
        <v>66.400000000000006</v>
      </c>
      <c r="N85" s="33"/>
      <c r="O85" s="12">
        <f>RANK(M85,$M$6:$M$95,0)</f>
        <v>17</v>
      </c>
    </row>
    <row r="86" spans="1:15" ht="15" customHeight="1" x14ac:dyDescent="0.2">
      <c r="A86" s="21">
        <v>112</v>
      </c>
      <c r="B86" s="21" t="s">
        <v>127</v>
      </c>
      <c r="C86" s="21" t="s">
        <v>124</v>
      </c>
      <c r="D86" s="21" t="s">
        <v>10</v>
      </c>
      <c r="E86" s="11">
        <v>10.050000000000001</v>
      </c>
      <c r="F86" s="11">
        <f t="shared" si="9"/>
        <v>10.050000000000001</v>
      </c>
      <c r="G86" s="8">
        <f>RANK(F86,$F$2:$F$95,0)</f>
        <v>48</v>
      </c>
      <c r="H86" s="11">
        <v>12.5</v>
      </c>
      <c r="I86" s="11">
        <f t="shared" si="10"/>
        <v>12.5</v>
      </c>
      <c r="J86" s="8">
        <f>RANK(I86,$I$2:$I$95,0)</f>
        <v>48</v>
      </c>
      <c r="K86" s="11">
        <f t="shared" si="11"/>
        <v>22.55</v>
      </c>
      <c r="L86" s="11">
        <f t="shared" si="12"/>
        <v>22.55</v>
      </c>
      <c r="M86" s="8"/>
      <c r="N86" s="33">
        <f>RANK(L86,$L$2:$L$95,0)</f>
        <v>45</v>
      </c>
      <c r="O86" s="8"/>
    </row>
    <row r="87" spans="1:15" ht="15" customHeight="1" x14ac:dyDescent="0.2">
      <c r="A87" s="21">
        <v>113</v>
      </c>
      <c r="B87" s="21" t="s">
        <v>128</v>
      </c>
      <c r="C87" s="21" t="s">
        <v>124</v>
      </c>
      <c r="D87" s="21" t="s">
        <v>10</v>
      </c>
      <c r="E87" s="11">
        <v>9.15</v>
      </c>
      <c r="F87" s="11">
        <f t="shared" si="9"/>
        <v>9.15</v>
      </c>
      <c r="G87" s="8">
        <f>RANK(F87,$F$2:$F$95,0)</f>
        <v>61</v>
      </c>
      <c r="H87" s="11">
        <v>11.8</v>
      </c>
      <c r="I87" s="11">
        <f t="shared" si="10"/>
        <v>11.8</v>
      </c>
      <c r="J87" s="8">
        <f>RANK(I87,$I$2:$I$95,0)</f>
        <v>69</v>
      </c>
      <c r="K87" s="11">
        <f t="shared" si="11"/>
        <v>20.950000000000003</v>
      </c>
      <c r="L87" s="11">
        <f t="shared" si="12"/>
        <v>20.950000000000003</v>
      </c>
      <c r="M87" s="8"/>
      <c r="N87" s="33">
        <f>RANK(L87,$L$2:$L$95,0)</f>
        <v>67</v>
      </c>
      <c r="O87" s="8"/>
    </row>
    <row r="88" spans="1:15" ht="15" customHeight="1" x14ac:dyDescent="0.2">
      <c r="A88" s="21">
        <v>114</v>
      </c>
      <c r="B88" s="21" t="s">
        <v>129</v>
      </c>
      <c r="C88" s="21" t="s">
        <v>124</v>
      </c>
      <c r="D88" s="21" t="s">
        <v>10</v>
      </c>
      <c r="E88" s="11">
        <v>7.75</v>
      </c>
      <c r="F88" s="11">
        <f t="shared" si="9"/>
        <v>7.75</v>
      </c>
      <c r="G88" s="8">
        <f>RANK(F88,$F$2:$F$95,0)</f>
        <v>70</v>
      </c>
      <c r="H88" s="11">
        <v>11.2</v>
      </c>
      <c r="I88" s="11">
        <f t="shared" si="10"/>
        <v>11.2</v>
      </c>
      <c r="J88" s="8">
        <f>RANK(I88,$I$2:$I$95,0)</f>
        <v>71</v>
      </c>
      <c r="K88" s="11">
        <f t="shared" si="11"/>
        <v>18.95</v>
      </c>
      <c r="L88" s="11">
        <f t="shared" si="12"/>
        <v>18.95</v>
      </c>
      <c r="M88" s="8"/>
      <c r="N88" s="33">
        <f>RANK(L88,$L$2:$L$95,0)</f>
        <v>71</v>
      </c>
      <c r="O88" s="8"/>
    </row>
    <row r="89" spans="1:15" s="16" customFormat="1" ht="15" customHeight="1" x14ac:dyDescent="0.2">
      <c r="A89" s="24"/>
      <c r="B89" s="24" t="s">
        <v>341</v>
      </c>
      <c r="C89" s="24" t="s">
        <v>124</v>
      </c>
      <c r="D89" s="24" t="s">
        <v>10</v>
      </c>
      <c r="E89" s="10">
        <f>SUM(E86:E88)</f>
        <v>26.950000000000003</v>
      </c>
      <c r="F89" s="11"/>
      <c r="G89" s="8"/>
      <c r="H89" s="10">
        <f>SUM(H86:H88)</f>
        <v>35.5</v>
      </c>
      <c r="I89" s="11"/>
      <c r="J89" s="8"/>
      <c r="K89" s="10">
        <f t="shared" si="11"/>
        <v>62.45</v>
      </c>
      <c r="L89" s="11"/>
      <c r="M89" s="10">
        <f>K89</f>
        <v>62.45</v>
      </c>
      <c r="N89" s="33"/>
      <c r="O89" s="12">
        <f>RANK(M89,$M$6:$M$95,0)</f>
        <v>20</v>
      </c>
    </row>
    <row r="90" spans="1:15" ht="15" customHeight="1" x14ac:dyDescent="0.2">
      <c r="A90" s="21">
        <v>115</v>
      </c>
      <c r="B90" s="21" t="s">
        <v>130</v>
      </c>
      <c r="C90" s="21" t="s">
        <v>131</v>
      </c>
      <c r="D90" s="21" t="s">
        <v>6</v>
      </c>
      <c r="E90" s="11">
        <v>9.6999999999999993</v>
      </c>
      <c r="F90" s="11">
        <f t="shared" si="9"/>
        <v>9.6999999999999993</v>
      </c>
      <c r="G90" s="8">
        <f>RANK(F90,$F$2:$F$95,0)</f>
        <v>56</v>
      </c>
      <c r="H90" s="11">
        <v>12.4</v>
      </c>
      <c r="I90" s="11">
        <f t="shared" si="10"/>
        <v>12.4</v>
      </c>
      <c r="J90" s="8">
        <f>RANK(I90,$I$2:$I$95,0)</f>
        <v>51</v>
      </c>
      <c r="K90" s="11">
        <f t="shared" si="11"/>
        <v>22.1</v>
      </c>
      <c r="L90" s="11">
        <f t="shared" si="12"/>
        <v>22.1</v>
      </c>
      <c r="M90" s="8"/>
      <c r="N90" s="33">
        <f>RANK(L90,$L$2:$L$95,0)</f>
        <v>56</v>
      </c>
      <c r="O90" s="8"/>
    </row>
    <row r="91" spans="1:15" ht="15" customHeight="1" x14ac:dyDescent="0.2">
      <c r="A91" s="21">
        <v>116</v>
      </c>
      <c r="B91" s="21" t="s">
        <v>132</v>
      </c>
      <c r="C91" s="21" t="s">
        <v>131</v>
      </c>
      <c r="D91" s="21" t="s">
        <v>6</v>
      </c>
      <c r="E91" s="11">
        <v>9.6999999999999993</v>
      </c>
      <c r="F91" s="11">
        <f t="shared" si="9"/>
        <v>9.6999999999999993</v>
      </c>
      <c r="G91" s="8">
        <f>RANK(F91,$F$2:$F$95,0)</f>
        <v>56</v>
      </c>
      <c r="H91" s="11">
        <v>12.4</v>
      </c>
      <c r="I91" s="11">
        <f t="shared" si="10"/>
        <v>12.4</v>
      </c>
      <c r="J91" s="8">
        <f>RANK(I91,$I$2:$I$95,0)</f>
        <v>51</v>
      </c>
      <c r="K91" s="11">
        <f t="shared" si="11"/>
        <v>22.1</v>
      </c>
      <c r="L91" s="11">
        <f t="shared" si="12"/>
        <v>22.1</v>
      </c>
      <c r="M91" s="8"/>
      <c r="N91" s="33">
        <f>RANK(L91,$L$2:$L$95,0)</f>
        <v>56</v>
      </c>
      <c r="O91" s="8"/>
    </row>
    <row r="92" spans="1:15" ht="15" customHeight="1" x14ac:dyDescent="0.2">
      <c r="A92" s="21">
        <v>117</v>
      </c>
      <c r="B92" s="21" t="s">
        <v>133</v>
      </c>
      <c r="C92" s="21" t="s">
        <v>131</v>
      </c>
      <c r="D92" s="21" t="s">
        <v>6</v>
      </c>
      <c r="E92" s="11">
        <v>8.8000000000000007</v>
      </c>
      <c r="F92" s="11">
        <f t="shared" si="9"/>
        <v>8.8000000000000007</v>
      </c>
      <c r="G92" s="8">
        <f>RANK(F92,$F$2:$F$95,0)</f>
        <v>64</v>
      </c>
      <c r="H92" s="11">
        <v>12.4</v>
      </c>
      <c r="I92" s="11">
        <f t="shared" si="10"/>
        <v>12.4</v>
      </c>
      <c r="J92" s="8">
        <f>RANK(I92,$I$2:$I$95,0)</f>
        <v>51</v>
      </c>
      <c r="K92" s="11">
        <f t="shared" si="11"/>
        <v>21.200000000000003</v>
      </c>
      <c r="L92" s="11">
        <f t="shared" si="12"/>
        <v>21.200000000000003</v>
      </c>
      <c r="M92" s="8"/>
      <c r="N92" s="33">
        <f>RANK(L92,$L$2:$L$95,0)</f>
        <v>64</v>
      </c>
      <c r="O92" s="8"/>
    </row>
    <row r="93" spans="1:15" ht="15" customHeight="1" x14ac:dyDescent="0.2">
      <c r="A93" s="21">
        <v>118</v>
      </c>
      <c r="B93" s="21" t="s">
        <v>135</v>
      </c>
      <c r="C93" s="21" t="s">
        <v>131</v>
      </c>
      <c r="D93" s="21" t="s">
        <v>6</v>
      </c>
      <c r="E93" s="11">
        <v>10.35</v>
      </c>
      <c r="F93" s="11">
        <f t="shared" si="9"/>
        <v>10.35</v>
      </c>
      <c r="G93" s="8">
        <f>RANK(F93,$F$2:$F$95,0)</f>
        <v>39</v>
      </c>
      <c r="H93" s="11">
        <v>12.6</v>
      </c>
      <c r="I93" s="11">
        <f t="shared" si="10"/>
        <v>12.6</v>
      </c>
      <c r="J93" s="8">
        <f>RANK(I93,$I$2:$I$95,0)</f>
        <v>37</v>
      </c>
      <c r="K93" s="11">
        <f t="shared" si="11"/>
        <v>22.95</v>
      </c>
      <c r="L93" s="11">
        <f t="shared" si="12"/>
        <v>22.95</v>
      </c>
      <c r="M93" s="8"/>
      <c r="N93" s="33">
        <f>RANK(L93,$L$2:$L$95,0)</f>
        <v>39</v>
      </c>
      <c r="O93" s="8"/>
    </row>
    <row r="94" spans="1:15" s="16" customFormat="1" ht="15" customHeight="1" x14ac:dyDescent="0.2">
      <c r="A94" s="24"/>
      <c r="B94" s="24" t="s">
        <v>341</v>
      </c>
      <c r="C94" s="24" t="s">
        <v>131</v>
      </c>
      <c r="D94" s="24" t="s">
        <v>6</v>
      </c>
      <c r="E94" s="10">
        <f>SUM(E90:E93)-MIN(E90:E93)</f>
        <v>29.749999999999996</v>
      </c>
      <c r="F94" s="11"/>
      <c r="G94" s="8"/>
      <c r="H94" s="10">
        <f>SUM(H90:H93)-MIN(H90:H93)</f>
        <v>37.400000000000006</v>
      </c>
      <c r="I94" s="11"/>
      <c r="J94" s="8"/>
      <c r="K94" s="10">
        <f t="shared" si="11"/>
        <v>67.150000000000006</v>
      </c>
      <c r="L94" s="11"/>
      <c r="M94" s="10">
        <f>K94</f>
        <v>67.150000000000006</v>
      </c>
      <c r="N94" s="33"/>
      <c r="O94" s="12">
        <f>RANK(M94,$M$6:$M$95,0)</f>
        <v>15</v>
      </c>
    </row>
    <row r="95" spans="1:15" ht="15" customHeight="1" x14ac:dyDescent="0.2">
      <c r="A95" s="21">
        <v>119</v>
      </c>
      <c r="B95" s="21" t="s">
        <v>134</v>
      </c>
      <c r="C95" s="21" t="s">
        <v>131</v>
      </c>
      <c r="D95" s="21" t="s">
        <v>33</v>
      </c>
      <c r="E95" s="11">
        <v>8.8000000000000007</v>
      </c>
      <c r="F95" s="11">
        <f t="shared" si="9"/>
        <v>8.8000000000000007</v>
      </c>
      <c r="G95" s="8">
        <f>RANK(F95,$F$2:$F$95,0)</f>
        <v>64</v>
      </c>
      <c r="H95" s="11">
        <v>12.7</v>
      </c>
      <c r="I95" s="11">
        <f t="shared" si="10"/>
        <v>12.7</v>
      </c>
      <c r="J95" s="8">
        <f>RANK(I95,$I$2:$I$95,0)</f>
        <v>34</v>
      </c>
      <c r="K95" s="11">
        <f t="shared" si="11"/>
        <v>21.5</v>
      </c>
      <c r="L95" s="11">
        <f t="shared" si="12"/>
        <v>21.5</v>
      </c>
      <c r="M95" s="8"/>
      <c r="N95" s="33">
        <f>RANK(L95,$L$2:$L$95,0)</f>
        <v>61</v>
      </c>
      <c r="O95" s="8"/>
    </row>
  </sheetData>
  <pageMargins left="0.70866141732283472" right="0.70866141732283472" top="0.74803149606299213" bottom="0.74803149606299213" header="0.31496062992125984" footer="0.31496062992125984"/>
  <pageSetup paperSize="9" scale="79" fitToHeight="0" orientation="portrait" horizontalDpi="360" verticalDpi="360" r:id="rId1"/>
  <headerFooter>
    <oddHeader>&amp;CUnder 8 Girls&amp;RPage &amp;P of &amp;N</oddHeader>
    <oddFooter>&amp;LKirkcaldy Gymnastics Club Annual Floor and Vault Competition 2018&amp;R&amp;G</oddFooter>
  </headerFooter>
  <rowBreaks count="1" manualBreakCount="1">
    <brk id="62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R9" sqref="R9"/>
    </sheetView>
  </sheetViews>
  <sheetFormatPr defaultRowHeight="15" x14ac:dyDescent="0.25"/>
  <cols>
    <col min="1" max="1" width="5.5703125" customWidth="1"/>
    <col min="2" max="2" width="18.7109375" customWidth="1"/>
    <col min="3" max="3" width="13.42578125" customWidth="1"/>
    <col min="4" max="4" width="6.42578125" bestFit="1" customWidth="1"/>
    <col min="6" max="6" width="0" hidden="1" customWidth="1"/>
    <col min="9" max="9" width="0" hidden="1" customWidth="1"/>
    <col min="11" max="11" width="10.42578125" customWidth="1"/>
    <col min="12" max="13" width="0" hidden="1" customWidth="1"/>
  </cols>
  <sheetData>
    <row r="1" spans="1:15" s="6" customFormat="1" x14ac:dyDescent="0.25">
      <c r="A1" s="7" t="s">
        <v>336</v>
      </c>
    </row>
    <row r="2" spans="1:15" s="1" customFormat="1" ht="30" customHeight="1" x14ac:dyDescent="0.25">
      <c r="A2" s="17" t="s">
        <v>330</v>
      </c>
      <c r="B2" s="17" t="s">
        <v>0</v>
      </c>
      <c r="C2" s="17" t="s">
        <v>1</v>
      </c>
      <c r="D2" s="17" t="s">
        <v>4</v>
      </c>
      <c r="E2" s="18" t="s">
        <v>2</v>
      </c>
      <c r="F2" s="17"/>
      <c r="G2" s="17" t="s">
        <v>331</v>
      </c>
      <c r="H2" s="18" t="s">
        <v>3</v>
      </c>
      <c r="I2" s="17"/>
      <c r="J2" s="17" t="s">
        <v>331</v>
      </c>
      <c r="K2" s="19" t="s">
        <v>332</v>
      </c>
      <c r="L2" s="19"/>
      <c r="M2" s="19"/>
      <c r="N2" s="19" t="s">
        <v>333</v>
      </c>
      <c r="O2" s="20" t="s">
        <v>334</v>
      </c>
    </row>
    <row r="3" spans="1:15" ht="15" customHeight="1" x14ac:dyDescent="0.25">
      <c r="A3" s="21">
        <v>171</v>
      </c>
      <c r="B3" s="21" t="s">
        <v>188</v>
      </c>
      <c r="C3" s="21" t="s">
        <v>20</v>
      </c>
      <c r="D3" s="21" t="s">
        <v>33</v>
      </c>
      <c r="E3" s="11">
        <v>11.2</v>
      </c>
      <c r="F3" s="11">
        <f>E3</f>
        <v>11.2</v>
      </c>
      <c r="G3" s="8">
        <f>RANK(F3,$F$3:$F$15,0)</f>
        <v>3</v>
      </c>
      <c r="H3" s="11">
        <v>13.55</v>
      </c>
      <c r="I3" s="11">
        <f>H3</f>
        <v>13.55</v>
      </c>
      <c r="J3" s="8">
        <f>RANK(I3,$I$3:$I$14,0)</f>
        <v>2</v>
      </c>
      <c r="K3" s="11">
        <f t="shared" ref="K3:K15" si="0">E3+H3</f>
        <v>24.75</v>
      </c>
      <c r="L3" s="11">
        <f>K3</f>
        <v>24.75</v>
      </c>
      <c r="M3" s="11"/>
      <c r="N3" s="33">
        <f>RANK(L3,$L$3:$L$14,0)</f>
        <v>3</v>
      </c>
      <c r="O3" s="29"/>
    </row>
    <row r="4" spans="1:15" ht="15" customHeight="1" x14ac:dyDescent="0.25">
      <c r="A4" s="21">
        <v>172</v>
      </c>
      <c r="B4" s="21" t="s">
        <v>189</v>
      </c>
      <c r="C4" s="21" t="s">
        <v>124</v>
      </c>
      <c r="D4" s="21" t="s">
        <v>33</v>
      </c>
      <c r="E4" s="11">
        <v>9</v>
      </c>
      <c r="F4" s="11">
        <f t="shared" ref="F4:F14" si="1">E4</f>
        <v>9</v>
      </c>
      <c r="G4" s="8">
        <f t="shared" ref="G4:G14" si="2">RANK(F4,$F$3:$F$15,0)</f>
        <v>9</v>
      </c>
      <c r="H4" s="11">
        <v>13.25</v>
      </c>
      <c r="I4" s="11">
        <f t="shared" ref="I4:I14" si="3">H4</f>
        <v>13.25</v>
      </c>
      <c r="J4" s="8">
        <f t="shared" ref="J4:J14" si="4">RANK(I4,$I$3:$I$14,0)</f>
        <v>8</v>
      </c>
      <c r="K4" s="11">
        <f t="shared" si="0"/>
        <v>22.25</v>
      </c>
      <c r="L4" s="11">
        <f t="shared" ref="L4:L14" si="5">K4</f>
        <v>22.25</v>
      </c>
      <c r="M4" s="11"/>
      <c r="N4" s="33">
        <f t="shared" ref="N4:N14" si="6">RANK(L4,$L$3:$L$14,0)</f>
        <v>9</v>
      </c>
      <c r="O4" s="29"/>
    </row>
    <row r="5" spans="1:15" ht="28.5" x14ac:dyDescent="0.25">
      <c r="A5" s="21">
        <v>173</v>
      </c>
      <c r="B5" s="21" t="s">
        <v>190</v>
      </c>
      <c r="C5" s="21" t="s">
        <v>90</v>
      </c>
      <c r="D5" s="21" t="s">
        <v>6</v>
      </c>
      <c r="E5" s="11">
        <v>11.55</v>
      </c>
      <c r="F5" s="11">
        <f t="shared" si="1"/>
        <v>11.55</v>
      </c>
      <c r="G5" s="8">
        <f t="shared" si="2"/>
        <v>2</v>
      </c>
      <c r="H5" s="11">
        <v>13.6</v>
      </c>
      <c r="I5" s="11">
        <f t="shared" si="3"/>
        <v>13.6</v>
      </c>
      <c r="J5" s="8">
        <f t="shared" si="4"/>
        <v>1</v>
      </c>
      <c r="K5" s="11">
        <f t="shared" si="0"/>
        <v>25.15</v>
      </c>
      <c r="L5" s="11">
        <f t="shared" si="5"/>
        <v>25.15</v>
      </c>
      <c r="M5" s="11"/>
      <c r="N5" s="33">
        <f t="shared" si="6"/>
        <v>2</v>
      </c>
      <c r="O5" s="29"/>
    </row>
    <row r="6" spans="1:15" ht="28.5" customHeight="1" x14ac:dyDescent="0.25">
      <c r="A6" s="21">
        <v>174</v>
      </c>
      <c r="B6" s="21" t="s">
        <v>191</v>
      </c>
      <c r="C6" s="21" t="s">
        <v>90</v>
      </c>
      <c r="D6" s="21" t="s">
        <v>6</v>
      </c>
      <c r="E6" s="11">
        <v>11</v>
      </c>
      <c r="F6" s="11">
        <f t="shared" si="1"/>
        <v>11</v>
      </c>
      <c r="G6" s="8">
        <f t="shared" si="2"/>
        <v>4</v>
      </c>
      <c r="H6" s="11">
        <v>13.3</v>
      </c>
      <c r="I6" s="11">
        <f t="shared" si="3"/>
        <v>13.3</v>
      </c>
      <c r="J6" s="8">
        <f t="shared" si="4"/>
        <v>6</v>
      </c>
      <c r="K6" s="11">
        <f t="shared" si="0"/>
        <v>24.3</v>
      </c>
      <c r="L6" s="11">
        <f t="shared" si="5"/>
        <v>24.3</v>
      </c>
      <c r="M6" s="11"/>
      <c r="N6" s="33">
        <f t="shared" si="6"/>
        <v>4</v>
      </c>
      <c r="O6" s="29"/>
    </row>
    <row r="7" spans="1:15" ht="28.5" customHeight="1" x14ac:dyDescent="0.25">
      <c r="A7" s="21">
        <v>175</v>
      </c>
      <c r="B7" s="21" t="s">
        <v>192</v>
      </c>
      <c r="C7" s="21" t="s">
        <v>90</v>
      </c>
      <c r="D7" s="21" t="s">
        <v>6</v>
      </c>
      <c r="E7" s="11">
        <v>10.65</v>
      </c>
      <c r="F7" s="11">
        <f t="shared" si="1"/>
        <v>10.65</v>
      </c>
      <c r="G7" s="8">
        <f t="shared" si="2"/>
        <v>6</v>
      </c>
      <c r="H7" s="11">
        <v>13.45</v>
      </c>
      <c r="I7" s="11">
        <f t="shared" si="3"/>
        <v>13.45</v>
      </c>
      <c r="J7" s="8">
        <f t="shared" si="4"/>
        <v>3</v>
      </c>
      <c r="K7" s="11">
        <f t="shared" si="0"/>
        <v>24.1</v>
      </c>
      <c r="L7" s="11">
        <f t="shared" si="5"/>
        <v>24.1</v>
      </c>
      <c r="M7" s="11"/>
      <c r="N7" s="33">
        <f t="shared" si="6"/>
        <v>5</v>
      </c>
      <c r="O7" s="29"/>
    </row>
    <row r="8" spans="1:15" ht="28.5" customHeight="1" x14ac:dyDescent="0.25">
      <c r="A8" s="21">
        <v>176</v>
      </c>
      <c r="B8" s="21" t="s">
        <v>193</v>
      </c>
      <c r="C8" s="21" t="s">
        <v>90</v>
      </c>
      <c r="D8" s="21" t="s">
        <v>6</v>
      </c>
      <c r="E8" s="11">
        <v>10.7</v>
      </c>
      <c r="F8" s="11">
        <f t="shared" si="1"/>
        <v>10.7</v>
      </c>
      <c r="G8" s="8">
        <f t="shared" si="2"/>
        <v>5</v>
      </c>
      <c r="H8" s="11">
        <v>13.4</v>
      </c>
      <c r="I8" s="11">
        <f t="shared" si="3"/>
        <v>13.4</v>
      </c>
      <c r="J8" s="8">
        <f t="shared" si="4"/>
        <v>4</v>
      </c>
      <c r="K8" s="11">
        <f t="shared" si="0"/>
        <v>24.1</v>
      </c>
      <c r="L8" s="11">
        <f t="shared" si="5"/>
        <v>24.1</v>
      </c>
      <c r="M8" s="11"/>
      <c r="N8" s="33">
        <f t="shared" si="6"/>
        <v>5</v>
      </c>
      <c r="O8" s="29"/>
    </row>
    <row r="9" spans="1:15" s="27" customFormat="1" ht="28.5" customHeight="1" x14ac:dyDescent="0.25">
      <c r="A9" s="24"/>
      <c r="B9" s="24" t="s">
        <v>341</v>
      </c>
      <c r="C9" s="24" t="s">
        <v>90</v>
      </c>
      <c r="D9" s="24" t="s">
        <v>6</v>
      </c>
      <c r="E9" s="10">
        <f>SUM(E5:E8)-MIN(E5:E8)</f>
        <v>33.250000000000007</v>
      </c>
      <c r="F9" s="10"/>
      <c r="G9" s="12"/>
      <c r="H9" s="10">
        <f>SUM(H5:H8)-MIN(H5:H8)</f>
        <v>40.449999999999989</v>
      </c>
      <c r="I9" s="10"/>
      <c r="J9" s="12"/>
      <c r="K9" s="10">
        <f t="shared" si="0"/>
        <v>73.699999999999989</v>
      </c>
      <c r="L9" s="10"/>
      <c r="M9" s="10">
        <f>K9</f>
        <v>73.699999999999989</v>
      </c>
      <c r="N9" s="12"/>
      <c r="O9" s="12">
        <f>RANK(M9,$M$9:$M$15,0)</f>
        <v>1</v>
      </c>
    </row>
    <row r="10" spans="1:15" ht="15" customHeight="1" x14ac:dyDescent="0.25">
      <c r="A10" s="21">
        <v>177</v>
      </c>
      <c r="B10" s="21" t="s">
        <v>194</v>
      </c>
      <c r="C10" s="21" t="s">
        <v>78</v>
      </c>
      <c r="D10" s="21" t="s">
        <v>33</v>
      </c>
      <c r="E10" s="8" t="s">
        <v>343</v>
      </c>
      <c r="F10" s="8" t="s">
        <v>343</v>
      </c>
      <c r="G10" s="8" t="s">
        <v>343</v>
      </c>
      <c r="H10" s="11" t="s">
        <v>343</v>
      </c>
      <c r="I10" s="8" t="s">
        <v>343</v>
      </c>
      <c r="J10" s="8" t="s">
        <v>343</v>
      </c>
      <c r="K10" s="11" t="s">
        <v>343</v>
      </c>
      <c r="L10" s="11" t="str">
        <f t="shared" si="5"/>
        <v>WD</v>
      </c>
      <c r="M10" s="11"/>
      <c r="N10" s="33" t="s">
        <v>343</v>
      </c>
      <c r="O10" s="29"/>
    </row>
    <row r="11" spans="1:15" ht="15" customHeight="1" x14ac:dyDescent="0.25">
      <c r="A11" s="21">
        <v>178</v>
      </c>
      <c r="B11" s="21" t="s">
        <v>195</v>
      </c>
      <c r="C11" s="21" t="s">
        <v>196</v>
      </c>
      <c r="D11" s="21" t="s">
        <v>6</v>
      </c>
      <c r="E11" s="11">
        <v>12.3</v>
      </c>
      <c r="F11" s="11">
        <f t="shared" si="1"/>
        <v>12.3</v>
      </c>
      <c r="G11" s="8">
        <f t="shared" si="2"/>
        <v>1</v>
      </c>
      <c r="H11" s="11">
        <v>13.35</v>
      </c>
      <c r="I11" s="11">
        <f t="shared" si="3"/>
        <v>13.35</v>
      </c>
      <c r="J11" s="8">
        <f t="shared" si="4"/>
        <v>5</v>
      </c>
      <c r="K11" s="11">
        <f t="shared" si="0"/>
        <v>25.65</v>
      </c>
      <c r="L11" s="11">
        <f t="shared" si="5"/>
        <v>25.65</v>
      </c>
      <c r="M11" s="11"/>
      <c r="N11" s="33">
        <f t="shared" si="6"/>
        <v>1</v>
      </c>
      <c r="O11" s="29"/>
    </row>
    <row r="12" spans="1:15" ht="15" customHeight="1" x14ac:dyDescent="0.25">
      <c r="A12" s="21">
        <v>179</v>
      </c>
      <c r="B12" s="21" t="s">
        <v>197</v>
      </c>
      <c r="C12" s="21" t="s">
        <v>196</v>
      </c>
      <c r="D12" s="21" t="s">
        <v>6</v>
      </c>
      <c r="E12" s="11">
        <v>10.15</v>
      </c>
      <c r="F12" s="11">
        <f t="shared" si="1"/>
        <v>10.15</v>
      </c>
      <c r="G12" s="8">
        <f t="shared" si="2"/>
        <v>7</v>
      </c>
      <c r="H12" s="11">
        <v>13.1</v>
      </c>
      <c r="I12" s="11">
        <f t="shared" si="3"/>
        <v>13.1</v>
      </c>
      <c r="J12" s="8">
        <f t="shared" si="4"/>
        <v>9</v>
      </c>
      <c r="K12" s="11">
        <f t="shared" si="0"/>
        <v>23.25</v>
      </c>
      <c r="L12" s="11">
        <f t="shared" si="5"/>
        <v>23.25</v>
      </c>
      <c r="M12" s="11"/>
      <c r="N12" s="33">
        <f t="shared" si="6"/>
        <v>7</v>
      </c>
      <c r="O12" s="29"/>
    </row>
    <row r="13" spans="1:15" ht="15" customHeight="1" x14ac:dyDescent="0.25">
      <c r="A13" s="21">
        <v>180</v>
      </c>
      <c r="B13" s="21" t="s">
        <v>198</v>
      </c>
      <c r="C13" s="21" t="s">
        <v>196</v>
      </c>
      <c r="D13" s="21" t="s">
        <v>6</v>
      </c>
      <c r="E13" s="11" t="s">
        <v>343</v>
      </c>
      <c r="F13" s="8" t="s">
        <v>343</v>
      </c>
      <c r="G13" s="8" t="s">
        <v>343</v>
      </c>
      <c r="H13" s="11" t="s">
        <v>343</v>
      </c>
      <c r="I13" s="8" t="s">
        <v>343</v>
      </c>
      <c r="J13" s="8" t="s">
        <v>343</v>
      </c>
      <c r="K13" s="8" t="s">
        <v>343</v>
      </c>
      <c r="L13" s="8" t="s">
        <v>343</v>
      </c>
      <c r="M13" s="8" t="s">
        <v>343</v>
      </c>
      <c r="N13" s="8" t="s">
        <v>343</v>
      </c>
      <c r="O13" s="29"/>
    </row>
    <row r="14" spans="1:15" x14ac:dyDescent="0.25">
      <c r="A14" s="21">
        <v>181</v>
      </c>
      <c r="B14" s="21" t="s">
        <v>199</v>
      </c>
      <c r="C14" s="21" t="s">
        <v>196</v>
      </c>
      <c r="D14" s="21" t="s">
        <v>6</v>
      </c>
      <c r="E14" s="11">
        <v>9.9</v>
      </c>
      <c r="F14" s="11">
        <f t="shared" si="1"/>
        <v>9.9</v>
      </c>
      <c r="G14" s="8">
        <f t="shared" si="2"/>
        <v>8</v>
      </c>
      <c r="H14" s="11">
        <v>13.3</v>
      </c>
      <c r="I14" s="11">
        <f t="shared" si="3"/>
        <v>13.3</v>
      </c>
      <c r="J14" s="8">
        <f t="shared" si="4"/>
        <v>6</v>
      </c>
      <c r="K14" s="11">
        <f t="shared" si="0"/>
        <v>23.200000000000003</v>
      </c>
      <c r="L14" s="11">
        <f t="shared" si="5"/>
        <v>23.200000000000003</v>
      </c>
      <c r="M14" s="11"/>
      <c r="N14" s="33">
        <f t="shared" si="6"/>
        <v>8</v>
      </c>
      <c r="O14" s="29"/>
    </row>
    <row r="15" spans="1:15" s="27" customFormat="1" x14ac:dyDescent="0.25">
      <c r="A15" s="24"/>
      <c r="B15" s="24" t="s">
        <v>341</v>
      </c>
      <c r="C15" s="24" t="s">
        <v>196</v>
      </c>
      <c r="D15" s="24" t="s">
        <v>6</v>
      </c>
      <c r="E15" s="10">
        <f>SUM(E11:E14)</f>
        <v>32.35</v>
      </c>
      <c r="F15" s="10"/>
      <c r="G15" s="30"/>
      <c r="H15" s="10">
        <f>SUM(H11:H14)</f>
        <v>39.75</v>
      </c>
      <c r="I15" s="10"/>
      <c r="J15" s="30"/>
      <c r="K15" s="10">
        <f t="shared" si="0"/>
        <v>72.099999999999994</v>
      </c>
      <c r="L15" s="30"/>
      <c r="M15" s="10">
        <f>K15</f>
        <v>72.099999999999994</v>
      </c>
      <c r="N15" s="12"/>
      <c r="O15" s="12">
        <f>RANK(M15,$M$9:$M$15,0)</f>
        <v>2</v>
      </c>
    </row>
    <row r="16" spans="1:15" s="27" customFormat="1" x14ac:dyDescent="0.25">
      <c r="A16" s="15"/>
      <c r="B16" s="15"/>
      <c r="C16" s="15"/>
      <c r="D16" s="15"/>
      <c r="E16" s="4"/>
      <c r="F16" s="4"/>
      <c r="G16" s="36"/>
      <c r="H16" s="4"/>
      <c r="I16" s="4"/>
      <c r="J16" s="36"/>
      <c r="K16" s="4"/>
      <c r="L16" s="36"/>
      <c r="M16" s="4"/>
      <c r="N16" s="3"/>
      <c r="O16" s="3"/>
    </row>
    <row r="17" spans="1:15" s="27" customFormat="1" x14ac:dyDescent="0.25">
      <c r="A17" s="15"/>
      <c r="B17" s="15"/>
      <c r="C17" s="15"/>
      <c r="D17" s="15"/>
      <c r="E17" s="4"/>
      <c r="F17" s="4"/>
      <c r="G17" s="36"/>
      <c r="H17" s="4"/>
      <c r="I17" s="4"/>
      <c r="J17" s="36"/>
      <c r="K17" s="4"/>
      <c r="L17" s="36"/>
      <c r="M17" s="4"/>
      <c r="N17" s="3"/>
      <c r="O17" s="3"/>
    </row>
    <row r="18" spans="1:15" s="27" customFormat="1" x14ac:dyDescent="0.25">
      <c r="A18" s="15"/>
      <c r="B18" s="15"/>
      <c r="C18" s="15"/>
      <c r="D18" s="15"/>
      <c r="E18" s="4"/>
      <c r="F18" s="4"/>
      <c r="G18" s="36"/>
      <c r="H18" s="4"/>
      <c r="I18" s="4"/>
      <c r="J18" s="36"/>
      <c r="K18" s="4"/>
      <c r="L18" s="36"/>
      <c r="M18" s="4"/>
      <c r="N18" s="3"/>
      <c r="O18" s="3"/>
    </row>
    <row r="20" spans="1:15" x14ac:dyDescent="0.25">
      <c r="A20" s="7" t="s">
        <v>337</v>
      </c>
    </row>
    <row r="21" spans="1:15" s="1" customFormat="1" ht="30" customHeight="1" x14ac:dyDescent="0.25">
      <c r="A21" s="17" t="s">
        <v>330</v>
      </c>
      <c r="B21" s="17" t="s">
        <v>0</v>
      </c>
      <c r="C21" s="17" t="s">
        <v>1</v>
      </c>
      <c r="D21" s="17" t="s">
        <v>4</v>
      </c>
      <c r="E21" s="18" t="s">
        <v>2</v>
      </c>
      <c r="F21" s="17"/>
      <c r="G21" s="17" t="s">
        <v>331</v>
      </c>
      <c r="H21" s="18" t="s">
        <v>3</v>
      </c>
      <c r="I21" s="17"/>
      <c r="J21" s="17" t="s">
        <v>331</v>
      </c>
      <c r="K21" s="19" t="s">
        <v>332</v>
      </c>
      <c r="L21" s="19"/>
      <c r="M21" s="19"/>
      <c r="N21" s="19" t="s">
        <v>333</v>
      </c>
      <c r="O21" s="20" t="s">
        <v>334</v>
      </c>
    </row>
    <row r="22" spans="1:15" x14ac:dyDescent="0.25">
      <c r="A22" s="21">
        <v>182</v>
      </c>
      <c r="B22" s="21" t="s">
        <v>200</v>
      </c>
      <c r="C22" s="21" t="s">
        <v>196</v>
      </c>
      <c r="D22" s="21" t="s">
        <v>6</v>
      </c>
      <c r="E22" s="11">
        <v>11.45</v>
      </c>
      <c r="F22" s="11">
        <f>E22</f>
        <v>11.45</v>
      </c>
      <c r="G22" s="8">
        <f>RANK(F22,$F$22:$F$40,0)</f>
        <v>1</v>
      </c>
      <c r="H22" s="11">
        <v>13.7</v>
      </c>
      <c r="I22" s="11">
        <f>H22</f>
        <v>13.7</v>
      </c>
      <c r="J22" s="8">
        <f>RANK(I22,$I$22:$I$40,0)</f>
        <v>1</v>
      </c>
      <c r="K22" s="11">
        <f t="shared" ref="K22" si="7">E22+H22</f>
        <v>25.15</v>
      </c>
      <c r="L22" s="11">
        <f>K22</f>
        <v>25.15</v>
      </c>
      <c r="M22" s="11"/>
      <c r="N22" s="33">
        <f>RANK(L22,$L$22:$L$40,0)</f>
        <v>1</v>
      </c>
      <c r="O22" s="8"/>
    </row>
    <row r="23" spans="1:15" x14ac:dyDescent="0.25">
      <c r="A23" s="21">
        <v>183</v>
      </c>
      <c r="B23" s="21" t="s">
        <v>201</v>
      </c>
      <c r="C23" s="21" t="s">
        <v>196</v>
      </c>
      <c r="D23" s="25" t="s">
        <v>6</v>
      </c>
      <c r="E23" s="11">
        <v>10.75</v>
      </c>
      <c r="F23" s="11">
        <f t="shared" ref="F23:F25" si="8">E23</f>
        <v>10.75</v>
      </c>
      <c r="G23" s="8">
        <f t="shared" ref="G23:G25" si="9">RANK(F23,$F$22:$F$40,0)</f>
        <v>5</v>
      </c>
      <c r="H23" s="11">
        <v>12.8</v>
      </c>
      <c r="I23" s="11">
        <f t="shared" ref="I23:I25" si="10">H23</f>
        <v>12.8</v>
      </c>
      <c r="J23" s="8">
        <f t="shared" ref="J23:J25" si="11">RANK(I23,$I$22:$I$40,0)</f>
        <v>16</v>
      </c>
      <c r="K23" s="11">
        <f t="shared" ref="K23:K25" si="12">E23+H23</f>
        <v>23.55</v>
      </c>
      <c r="L23" s="11">
        <f t="shared" ref="L23:L25" si="13">K23</f>
        <v>23.55</v>
      </c>
      <c r="M23" s="11"/>
      <c r="N23" s="33">
        <f t="shared" ref="N23:N25" si="14">RANK(L23,$L$22:$L$40,0)</f>
        <v>7</v>
      </c>
      <c r="O23" s="8"/>
    </row>
    <row r="24" spans="1:15" x14ac:dyDescent="0.25">
      <c r="A24" s="21">
        <v>184</v>
      </c>
      <c r="B24" s="21" t="s">
        <v>202</v>
      </c>
      <c r="C24" s="21" t="s">
        <v>196</v>
      </c>
      <c r="D24" s="25" t="s">
        <v>6</v>
      </c>
      <c r="E24" s="11">
        <v>9.3000000000000007</v>
      </c>
      <c r="F24" s="11">
        <f t="shared" si="8"/>
        <v>9.3000000000000007</v>
      </c>
      <c r="G24" s="8">
        <f t="shared" si="9"/>
        <v>14</v>
      </c>
      <c r="H24" s="11">
        <v>13.05</v>
      </c>
      <c r="I24" s="11">
        <f t="shared" si="10"/>
        <v>13.05</v>
      </c>
      <c r="J24" s="8">
        <f t="shared" si="11"/>
        <v>12</v>
      </c>
      <c r="K24" s="11">
        <f t="shared" si="12"/>
        <v>22.35</v>
      </c>
      <c r="L24" s="11">
        <f t="shared" si="13"/>
        <v>22.35</v>
      </c>
      <c r="M24" s="11"/>
      <c r="N24" s="33">
        <f t="shared" si="14"/>
        <v>13</v>
      </c>
      <c r="O24" s="8"/>
    </row>
    <row r="25" spans="1:15" x14ac:dyDescent="0.25">
      <c r="A25" s="21">
        <v>185</v>
      </c>
      <c r="B25" s="21" t="s">
        <v>203</v>
      </c>
      <c r="C25" s="21" t="s">
        <v>196</v>
      </c>
      <c r="D25" s="25" t="s">
        <v>6</v>
      </c>
      <c r="E25" s="11">
        <v>10.45</v>
      </c>
      <c r="F25" s="11">
        <f t="shared" si="8"/>
        <v>10.45</v>
      </c>
      <c r="G25" s="8">
        <f t="shared" si="9"/>
        <v>6</v>
      </c>
      <c r="H25" s="11">
        <v>13.45</v>
      </c>
      <c r="I25" s="11">
        <f t="shared" si="10"/>
        <v>13.45</v>
      </c>
      <c r="J25" s="8">
        <f t="shared" si="11"/>
        <v>4</v>
      </c>
      <c r="K25" s="11">
        <f t="shared" si="12"/>
        <v>23.9</v>
      </c>
      <c r="L25" s="11">
        <f t="shared" si="13"/>
        <v>23.9</v>
      </c>
      <c r="M25" s="11"/>
      <c r="N25" s="33">
        <f t="shared" si="14"/>
        <v>5</v>
      </c>
      <c r="O25" s="8"/>
    </row>
    <row r="26" spans="1:15" s="27" customFormat="1" x14ac:dyDescent="0.25">
      <c r="A26" s="24"/>
      <c r="B26" s="24" t="s">
        <v>341</v>
      </c>
      <c r="C26" s="24" t="s">
        <v>196</v>
      </c>
      <c r="D26" s="26" t="s">
        <v>6</v>
      </c>
      <c r="E26" s="10">
        <f>SUM(E22:E25)-MIN(E22:E25)</f>
        <v>32.650000000000006</v>
      </c>
      <c r="F26" s="10"/>
      <c r="G26" s="12"/>
      <c r="H26" s="10">
        <f>SUM(H22:H25)-MIN(H22:H25)</f>
        <v>40.200000000000003</v>
      </c>
      <c r="I26" s="10"/>
      <c r="J26" s="12"/>
      <c r="K26" s="10">
        <f t="shared" ref="K26:K30" si="15">E26+H26</f>
        <v>72.850000000000009</v>
      </c>
      <c r="L26" s="10"/>
      <c r="M26" s="10">
        <f>K26</f>
        <v>72.850000000000009</v>
      </c>
      <c r="N26" s="12"/>
      <c r="O26" s="12">
        <f>RANK(M26,$M$22:$M$41,0)</f>
        <v>1</v>
      </c>
    </row>
    <row r="27" spans="1:15" x14ac:dyDescent="0.25">
      <c r="A27" s="21">
        <v>186</v>
      </c>
      <c r="B27" s="21" t="s">
        <v>204</v>
      </c>
      <c r="C27" s="21" t="s">
        <v>196</v>
      </c>
      <c r="D27" s="25" t="s">
        <v>10</v>
      </c>
      <c r="E27" s="11">
        <v>11</v>
      </c>
      <c r="F27" s="11">
        <f>E27</f>
        <v>11</v>
      </c>
      <c r="G27" s="8">
        <f>RANK(F27,$F$22:$F$40,0)</f>
        <v>3</v>
      </c>
      <c r="H27" s="11">
        <v>13.25</v>
      </c>
      <c r="I27" s="11">
        <f>H27</f>
        <v>13.25</v>
      </c>
      <c r="J27" s="8">
        <f>RANK(I27,$I$22:$I$40,0)</f>
        <v>9</v>
      </c>
      <c r="K27" s="11">
        <f t="shared" si="15"/>
        <v>24.25</v>
      </c>
      <c r="L27" s="11">
        <f>K27</f>
        <v>24.25</v>
      </c>
      <c r="M27" s="11"/>
      <c r="N27" s="33">
        <f>RANK(L27,$L$22:$L$40,0)</f>
        <v>4</v>
      </c>
      <c r="O27" s="8"/>
    </row>
    <row r="28" spans="1:15" x14ac:dyDescent="0.25">
      <c r="A28" s="21">
        <v>187</v>
      </c>
      <c r="B28" s="21" t="s">
        <v>205</v>
      </c>
      <c r="C28" s="21" t="s">
        <v>196</v>
      </c>
      <c r="D28" s="25" t="s">
        <v>10</v>
      </c>
      <c r="E28" s="11">
        <v>10.1</v>
      </c>
      <c r="F28" s="11">
        <f t="shared" ref="F28:F30" si="16">E28</f>
        <v>10.1</v>
      </c>
      <c r="G28" s="8">
        <f t="shared" ref="G28:G30" si="17">RANK(F28,$F$22:$F$40,0)</f>
        <v>8</v>
      </c>
      <c r="H28" s="11">
        <v>13.1</v>
      </c>
      <c r="I28" s="11">
        <f t="shared" ref="I28:I30" si="18">H28</f>
        <v>13.1</v>
      </c>
      <c r="J28" s="8">
        <f t="shared" ref="J28:J30" si="19">RANK(I28,$I$22:$I$40,0)</f>
        <v>11</v>
      </c>
      <c r="K28" s="11">
        <f t="shared" si="15"/>
        <v>23.2</v>
      </c>
      <c r="L28" s="11">
        <f t="shared" ref="L28:L30" si="20">K28</f>
        <v>23.2</v>
      </c>
      <c r="M28" s="11"/>
      <c r="N28" s="33">
        <f t="shared" ref="N28:N30" si="21">RANK(L28,$L$22:$L$40,0)</f>
        <v>9</v>
      </c>
      <c r="O28" s="8"/>
    </row>
    <row r="29" spans="1:15" ht="28.5" x14ac:dyDescent="0.25">
      <c r="A29" s="21">
        <v>188</v>
      </c>
      <c r="B29" s="21" t="s">
        <v>206</v>
      </c>
      <c r="C29" s="21" t="s">
        <v>196</v>
      </c>
      <c r="D29" s="25" t="s">
        <v>10</v>
      </c>
      <c r="E29" s="11">
        <v>9.4</v>
      </c>
      <c r="F29" s="11">
        <f t="shared" si="16"/>
        <v>9.4</v>
      </c>
      <c r="G29" s="8">
        <f t="shared" si="17"/>
        <v>13</v>
      </c>
      <c r="H29" s="11">
        <v>12.9</v>
      </c>
      <c r="I29" s="11">
        <f t="shared" si="18"/>
        <v>12.9</v>
      </c>
      <c r="J29" s="8">
        <f t="shared" si="19"/>
        <v>15</v>
      </c>
      <c r="K29" s="11">
        <f t="shared" si="15"/>
        <v>22.3</v>
      </c>
      <c r="L29" s="11">
        <f t="shared" si="20"/>
        <v>22.3</v>
      </c>
      <c r="M29" s="11"/>
      <c r="N29" s="33">
        <f t="shared" si="21"/>
        <v>14</v>
      </c>
      <c r="O29" s="8"/>
    </row>
    <row r="30" spans="1:15" x14ac:dyDescent="0.25">
      <c r="A30" s="21">
        <v>189</v>
      </c>
      <c r="B30" s="21" t="s">
        <v>207</v>
      </c>
      <c r="C30" s="21" t="s">
        <v>196</v>
      </c>
      <c r="D30" s="25" t="s">
        <v>10</v>
      </c>
      <c r="E30" s="11">
        <v>9.6999999999999993</v>
      </c>
      <c r="F30" s="11">
        <f t="shared" si="16"/>
        <v>9.6999999999999993</v>
      </c>
      <c r="G30" s="8">
        <f t="shared" si="17"/>
        <v>12</v>
      </c>
      <c r="H30" s="11">
        <v>13.35</v>
      </c>
      <c r="I30" s="11">
        <f t="shared" si="18"/>
        <v>13.35</v>
      </c>
      <c r="J30" s="8">
        <f t="shared" si="19"/>
        <v>6</v>
      </c>
      <c r="K30" s="11">
        <f t="shared" si="15"/>
        <v>23.049999999999997</v>
      </c>
      <c r="L30" s="11">
        <f t="shared" si="20"/>
        <v>23.049999999999997</v>
      </c>
      <c r="M30" s="11"/>
      <c r="N30" s="33">
        <f t="shared" si="21"/>
        <v>11</v>
      </c>
      <c r="O30" s="8"/>
    </row>
    <row r="31" spans="1:15" s="27" customFormat="1" x14ac:dyDescent="0.25">
      <c r="A31" s="24"/>
      <c r="B31" s="24" t="s">
        <v>341</v>
      </c>
      <c r="C31" s="24" t="s">
        <v>196</v>
      </c>
      <c r="D31" s="26" t="s">
        <v>10</v>
      </c>
      <c r="E31" s="10">
        <f>SUM(E27:E30)-MIN(E27:E30)</f>
        <v>30.800000000000004</v>
      </c>
      <c r="F31" s="10"/>
      <c r="G31" s="12"/>
      <c r="H31" s="10">
        <f>SUM(H27:H30)-MIN(H27:H30)</f>
        <v>39.700000000000003</v>
      </c>
      <c r="I31" s="10"/>
      <c r="J31" s="12"/>
      <c r="K31" s="10">
        <f t="shared" ref="K31:K35" si="22">E31+H31</f>
        <v>70.5</v>
      </c>
      <c r="L31" s="10"/>
      <c r="M31" s="10">
        <f>K31</f>
        <v>70.5</v>
      </c>
      <c r="N31" s="12"/>
      <c r="O31" s="12">
        <f>RANK(M31,$M$22:$M$41,0)</f>
        <v>3</v>
      </c>
    </row>
    <row r="32" spans="1:15" x14ac:dyDescent="0.25">
      <c r="A32" s="21">
        <v>190</v>
      </c>
      <c r="B32" s="21" t="s">
        <v>208</v>
      </c>
      <c r="C32" s="21" t="s">
        <v>196</v>
      </c>
      <c r="D32" s="25" t="s">
        <v>15</v>
      </c>
      <c r="E32" s="11">
        <v>10.9</v>
      </c>
      <c r="F32" s="11">
        <f>E32</f>
        <v>10.9</v>
      </c>
      <c r="G32" s="8">
        <f>RANK(F32,$F$22:$F$40,0)</f>
        <v>4</v>
      </c>
      <c r="H32" s="11">
        <v>13.45</v>
      </c>
      <c r="I32" s="11">
        <f>H32</f>
        <v>13.45</v>
      </c>
      <c r="J32" s="8">
        <f>RANK(I32,$I$22:$I$40,0)</f>
        <v>4</v>
      </c>
      <c r="K32" s="11">
        <f t="shared" si="22"/>
        <v>24.35</v>
      </c>
      <c r="L32" s="11">
        <f>K32</f>
        <v>24.35</v>
      </c>
      <c r="M32" s="11"/>
      <c r="N32" s="33">
        <f>RANK(L32,$L$22:$L$40,0)</f>
        <v>3</v>
      </c>
      <c r="O32" s="8"/>
    </row>
    <row r="33" spans="1:15" x14ac:dyDescent="0.25">
      <c r="A33" s="21">
        <v>191</v>
      </c>
      <c r="B33" s="21" t="s">
        <v>209</v>
      </c>
      <c r="C33" s="21" t="s">
        <v>196</v>
      </c>
      <c r="D33" s="25" t="s">
        <v>15</v>
      </c>
      <c r="E33" s="11">
        <v>11.1</v>
      </c>
      <c r="F33" s="11">
        <f t="shared" ref="F33:F35" si="23">E33</f>
        <v>11.1</v>
      </c>
      <c r="G33" s="8">
        <f t="shared" ref="G33:G35" si="24">RANK(F33,$F$22:$F$40,0)</f>
        <v>2</v>
      </c>
      <c r="H33" s="11">
        <v>13.65</v>
      </c>
      <c r="I33" s="11">
        <f t="shared" ref="I33:I35" si="25">H33</f>
        <v>13.65</v>
      </c>
      <c r="J33" s="8">
        <f t="shared" ref="J33:J35" si="26">RANK(I33,$I$22:$I$40,0)</f>
        <v>2</v>
      </c>
      <c r="K33" s="11">
        <f t="shared" si="22"/>
        <v>24.75</v>
      </c>
      <c r="L33" s="11">
        <f t="shared" ref="L33:L35" si="27">K33</f>
        <v>24.75</v>
      </c>
      <c r="M33" s="11"/>
      <c r="N33" s="33">
        <f t="shared" ref="N33:N35" si="28">RANK(L33,$L$22:$L$40,0)</f>
        <v>2</v>
      </c>
      <c r="O33" s="8"/>
    </row>
    <row r="34" spans="1:15" x14ac:dyDescent="0.25">
      <c r="A34" s="21">
        <v>192</v>
      </c>
      <c r="B34" s="21" t="s">
        <v>210</v>
      </c>
      <c r="C34" s="21" t="s">
        <v>196</v>
      </c>
      <c r="D34" s="21" t="s">
        <v>15</v>
      </c>
      <c r="E34" s="11">
        <v>9.8000000000000007</v>
      </c>
      <c r="F34" s="11">
        <f t="shared" si="23"/>
        <v>9.8000000000000007</v>
      </c>
      <c r="G34" s="8">
        <f t="shared" si="24"/>
        <v>11</v>
      </c>
      <c r="H34" s="11">
        <v>13.05</v>
      </c>
      <c r="I34" s="11">
        <f t="shared" si="25"/>
        <v>13.05</v>
      </c>
      <c r="J34" s="8">
        <f t="shared" si="26"/>
        <v>12</v>
      </c>
      <c r="K34" s="11">
        <f t="shared" si="22"/>
        <v>22.85</v>
      </c>
      <c r="L34" s="11">
        <f t="shared" si="27"/>
        <v>22.85</v>
      </c>
      <c r="M34" s="11"/>
      <c r="N34" s="33">
        <f t="shared" si="28"/>
        <v>12</v>
      </c>
      <c r="O34" s="8"/>
    </row>
    <row r="35" spans="1:15" x14ac:dyDescent="0.25">
      <c r="A35" s="21">
        <v>193</v>
      </c>
      <c r="B35" s="21" t="s">
        <v>211</v>
      </c>
      <c r="C35" s="21" t="s">
        <v>196</v>
      </c>
      <c r="D35" s="21" t="s">
        <v>15</v>
      </c>
      <c r="E35" s="11">
        <v>9.9</v>
      </c>
      <c r="F35" s="11">
        <f t="shared" si="23"/>
        <v>9.9</v>
      </c>
      <c r="G35" s="8">
        <f t="shared" si="24"/>
        <v>10</v>
      </c>
      <c r="H35" s="11">
        <v>13.25</v>
      </c>
      <c r="I35" s="11">
        <f t="shared" si="25"/>
        <v>13.25</v>
      </c>
      <c r="J35" s="8">
        <f t="shared" si="26"/>
        <v>9</v>
      </c>
      <c r="K35" s="11">
        <f t="shared" si="22"/>
        <v>23.15</v>
      </c>
      <c r="L35" s="11">
        <f t="shared" si="27"/>
        <v>23.15</v>
      </c>
      <c r="M35" s="11"/>
      <c r="N35" s="33">
        <f t="shared" si="28"/>
        <v>10</v>
      </c>
      <c r="O35" s="8"/>
    </row>
    <row r="36" spans="1:15" s="27" customFormat="1" x14ac:dyDescent="0.25">
      <c r="A36" s="24"/>
      <c r="B36" s="24" t="s">
        <v>341</v>
      </c>
      <c r="C36" s="24" t="s">
        <v>196</v>
      </c>
      <c r="D36" s="24" t="s">
        <v>15</v>
      </c>
      <c r="E36" s="10">
        <f>SUM(E32:E35)-MIN(E32:E35)</f>
        <v>31.900000000000002</v>
      </c>
      <c r="F36" s="10"/>
      <c r="G36" s="12"/>
      <c r="H36" s="10">
        <f>SUM(H32:H35)-MIN(H32:H35)</f>
        <v>40.350000000000009</v>
      </c>
      <c r="I36" s="10"/>
      <c r="J36" s="12"/>
      <c r="K36" s="10">
        <f t="shared" ref="K36:K40" si="29">E36+H36</f>
        <v>72.250000000000014</v>
      </c>
      <c r="L36" s="10"/>
      <c r="M36" s="10">
        <f>K36</f>
        <v>72.250000000000014</v>
      </c>
      <c r="N36" s="12"/>
      <c r="O36" s="12">
        <f>RANK(M36,$M$22:$M$41,0)</f>
        <v>2</v>
      </c>
    </row>
    <row r="37" spans="1:15" x14ac:dyDescent="0.25">
      <c r="A37" s="21">
        <v>194</v>
      </c>
      <c r="B37" s="31" t="s">
        <v>212</v>
      </c>
      <c r="C37" s="21" t="s">
        <v>78</v>
      </c>
      <c r="D37" s="21" t="s">
        <v>33</v>
      </c>
      <c r="E37" s="11">
        <v>10</v>
      </c>
      <c r="F37" s="11">
        <f>E37</f>
        <v>10</v>
      </c>
      <c r="G37" s="8">
        <f>RANK(F37,$F$22:$F$40,0)</f>
        <v>9</v>
      </c>
      <c r="H37" s="11">
        <v>13.3</v>
      </c>
      <c r="I37" s="11">
        <f>H37</f>
        <v>13.3</v>
      </c>
      <c r="J37" s="8">
        <f>RANK(I37,$I$22:$I$40,0)</f>
        <v>8</v>
      </c>
      <c r="K37" s="11">
        <f t="shared" si="29"/>
        <v>23.3</v>
      </c>
      <c r="L37" s="11">
        <f>K37</f>
        <v>23.3</v>
      </c>
      <c r="M37" s="11"/>
      <c r="N37" s="33">
        <f>RANK(L37,$L$22:$L$40,0)</f>
        <v>8</v>
      </c>
      <c r="O37" s="8"/>
    </row>
    <row r="38" spans="1:15" x14ac:dyDescent="0.25">
      <c r="A38" s="21">
        <v>195</v>
      </c>
      <c r="B38" s="21" t="s">
        <v>213</v>
      </c>
      <c r="C38" s="21" t="s">
        <v>272</v>
      </c>
      <c r="D38" s="21" t="s">
        <v>6</v>
      </c>
      <c r="E38" s="11">
        <v>10.3</v>
      </c>
      <c r="F38" s="11">
        <f t="shared" ref="F38:F40" si="30">E38</f>
        <v>10.3</v>
      </c>
      <c r="G38" s="8">
        <f t="shared" ref="G38:G40" si="31">RANK(F38,$F$22:$F$40,0)</f>
        <v>7</v>
      </c>
      <c r="H38" s="11">
        <v>13.35</v>
      </c>
      <c r="I38" s="11">
        <f t="shared" ref="I38:I40" si="32">H38</f>
        <v>13.35</v>
      </c>
      <c r="J38" s="8">
        <f t="shared" ref="J38:J40" si="33">RANK(I38,$I$22:$I$40,0)</f>
        <v>6</v>
      </c>
      <c r="K38" s="11">
        <f t="shared" si="29"/>
        <v>23.65</v>
      </c>
      <c r="L38" s="11">
        <f t="shared" ref="L38:L40" si="34">K38</f>
        <v>23.65</v>
      </c>
      <c r="M38" s="11"/>
      <c r="N38" s="33">
        <f t="shared" ref="N38:N40" si="35">RANK(L38,$L$22:$L$40,0)</f>
        <v>6</v>
      </c>
      <c r="O38" s="8"/>
    </row>
    <row r="39" spans="1:15" x14ac:dyDescent="0.25">
      <c r="A39" s="21">
        <v>196</v>
      </c>
      <c r="B39" s="21" t="s">
        <v>214</v>
      </c>
      <c r="C39" s="21" t="s">
        <v>272</v>
      </c>
      <c r="D39" s="21" t="s">
        <v>6</v>
      </c>
      <c r="E39" s="11">
        <v>8.6</v>
      </c>
      <c r="F39" s="11">
        <f t="shared" si="30"/>
        <v>8.6</v>
      </c>
      <c r="G39" s="8">
        <f t="shared" si="31"/>
        <v>15</v>
      </c>
      <c r="H39" s="11">
        <v>13.55</v>
      </c>
      <c r="I39" s="11">
        <f t="shared" si="32"/>
        <v>13.55</v>
      </c>
      <c r="J39" s="8">
        <f t="shared" si="33"/>
        <v>3</v>
      </c>
      <c r="K39" s="11">
        <f t="shared" si="29"/>
        <v>22.15</v>
      </c>
      <c r="L39" s="11">
        <f t="shared" si="34"/>
        <v>22.15</v>
      </c>
      <c r="M39" s="11"/>
      <c r="N39" s="33">
        <f t="shared" si="35"/>
        <v>15</v>
      </c>
      <c r="O39" s="8"/>
    </row>
    <row r="40" spans="1:15" x14ac:dyDescent="0.25">
      <c r="A40" s="21">
        <v>197</v>
      </c>
      <c r="B40" s="21" t="s">
        <v>215</v>
      </c>
      <c r="C40" s="21" t="s">
        <v>272</v>
      </c>
      <c r="D40" s="21" t="s">
        <v>6</v>
      </c>
      <c r="E40" s="11">
        <v>8.1</v>
      </c>
      <c r="F40" s="11">
        <f t="shared" si="30"/>
        <v>8.1</v>
      </c>
      <c r="G40" s="8">
        <f t="shared" si="31"/>
        <v>16</v>
      </c>
      <c r="H40" s="11">
        <v>13</v>
      </c>
      <c r="I40" s="11">
        <f t="shared" si="32"/>
        <v>13</v>
      </c>
      <c r="J40" s="8">
        <f t="shared" si="33"/>
        <v>14</v>
      </c>
      <c r="K40" s="11">
        <f t="shared" si="29"/>
        <v>21.1</v>
      </c>
      <c r="L40" s="11">
        <f t="shared" si="34"/>
        <v>21.1</v>
      </c>
      <c r="M40" s="11"/>
      <c r="N40" s="33">
        <f t="shared" si="35"/>
        <v>16</v>
      </c>
      <c r="O40" s="8"/>
    </row>
    <row r="41" spans="1:15" s="27" customFormat="1" x14ac:dyDescent="0.25">
      <c r="A41" s="30"/>
      <c r="B41" s="43" t="s">
        <v>341</v>
      </c>
      <c r="C41" s="43" t="s">
        <v>272</v>
      </c>
      <c r="D41" s="43" t="s">
        <v>6</v>
      </c>
      <c r="E41" s="10">
        <f>SUM(E38:E40)</f>
        <v>27</v>
      </c>
      <c r="F41" s="10"/>
      <c r="G41" s="12"/>
      <c r="H41" s="10">
        <f>SUM(H38:H40)</f>
        <v>39.9</v>
      </c>
      <c r="I41" s="10"/>
      <c r="J41" s="12"/>
      <c r="K41" s="10">
        <f t="shared" ref="K41" si="36">E41+H41</f>
        <v>66.900000000000006</v>
      </c>
      <c r="L41" s="10"/>
      <c r="M41" s="10">
        <f>K41</f>
        <v>66.900000000000006</v>
      </c>
      <c r="N41" s="12"/>
      <c r="O41" s="12">
        <f>RANK(M41,$M$22:$M$41,0)</f>
        <v>4</v>
      </c>
    </row>
  </sheetData>
  <pageMargins left="0.70866141732283472" right="0.70866141732283472" top="0.74803149606299213" bottom="0.74803149606299213" header="0.31496062992125984" footer="0.31496062992125984"/>
  <pageSetup paperSize="9" scale="81" fitToHeight="0" orientation="portrait" horizontalDpi="360" verticalDpi="360" r:id="rId1"/>
  <headerFooter>
    <oddHeader>&amp;CUnder 8 Boys and under 12 Boys&amp;RPage &amp;P of &amp;N</oddHeader>
    <oddFooter>&amp;LKirkcaldy Gymnastics Club Annual Floor and Vault Competition 2018&amp;R&amp;G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 12 Girls Pools 23 and 24</vt:lpstr>
      <vt:lpstr>U10 Girl Pool 13,14,17,18,21,22</vt:lpstr>
      <vt:lpstr>Und 12 Girl Pool 3,4,7,8,11,12 </vt:lpstr>
      <vt:lpstr>Boys U10 and O12 Pool 19,20</vt:lpstr>
      <vt:lpstr>Under 8 Girls Pool 1,2,5,6,9,10</vt:lpstr>
      <vt:lpstr>Boys U12 P15 and U8 Boys P16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kevth</dc:creator>
  <cp:lastModifiedBy>Karen Ritchie</cp:lastModifiedBy>
  <cp:lastPrinted>2018-03-24T18:07:57Z</cp:lastPrinted>
  <dcterms:created xsi:type="dcterms:W3CDTF">2018-03-04T11:05:55Z</dcterms:created>
  <dcterms:modified xsi:type="dcterms:W3CDTF">2018-03-24T20:18:00Z</dcterms:modified>
</cp:coreProperties>
</file>